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33FBA9FC-9B91-4029-9BF1-F770456668E2}" xr6:coauthVersionLast="47" xr6:coauthVersionMax="47" xr10:uidLastSave="{00000000-0000-0000-0000-000000000000}"/>
  <bookViews>
    <workbookView xWindow="300" yWindow="84" windowWidth="16728" windowHeight="11964" xr2:uid="{00000000-000D-0000-FFFF-FFFF00000000}"/>
  </bookViews>
  <sheets>
    <sheet name="PaV z rozpočtu EÚ" sheetId="1" r:id="rId1"/>
  </sheets>
  <definedNames>
    <definedName name="_xlnm.Print_Titles" localSheetId="0">'PaV z rozpočtu EÚ'!$4:$6</definedName>
    <definedName name="_xlnm.Print_Area" localSheetId="0">'PaV z rozpočtu EÚ'!$A$1:$Q$126</definedName>
    <definedName name="Z_200691F8_4B9B_4823_8ECA_9E24DB9D8D9C_.wvu.PrintArea" localSheetId="0" hidden="1">'PaV z rozpočtu EÚ'!$A$1:$N$126</definedName>
    <definedName name="Z_45DA9924_7338_4BBA_A042_76F00F2449C0_.wvu.PrintArea" localSheetId="0" hidden="1">'PaV z rozpočtu EÚ'!$A$1:$N$126</definedName>
    <definedName name="Z_49F2013E_7051_499A_969E_7A7050D05719_.wvu.PrintArea" localSheetId="0" hidden="1">'PaV z rozpočtu EÚ'!$A$1:$N$126</definedName>
    <definedName name="Z_6E96C090_7E9E_4307_8EA8_AD5AA80C40B9_.wvu.PrintArea" localSheetId="0" hidden="1">'PaV z rozpočtu EÚ'!$A$1:$N$126</definedName>
    <definedName name="Z_FF6DAF4F_87C5_4464_8CA6_6418BB38ACBC_.wvu.PrintArea" localSheetId="0" hidden="1">'PaV z rozpočtu EÚ'!$A$1:$N$126</definedName>
  </definedNames>
  <calcPr calcId="191029"/>
  <customWorkbookViews>
    <customWorkbookView name="Kasikova Kristina - osobné zobrazenie" guid="{FF6DAF4F-87C5-4464-8CA6-6418BB38ACBC}" mergeInterval="0" personalView="1" maximized="1" xWindow="-8" yWindow="-8" windowWidth="1382" windowHeight="744" activeSheetId="1"/>
    <customWorkbookView name="Sefcikova Vlasta - osobné zobrazenie" guid="{200691F8-4B9B-4823-8ECA-9E24DB9D8D9C}" mergeInterval="0" personalView="1" xWindow="193" yWindow="35" windowWidth="1260" windowHeight="737" activeSheetId="1"/>
    <customWorkbookView name="Copanova Kristina - osobné zobrazenie" guid="{6E96C090-7E9E-4307-8EA8-AD5AA80C40B9}" mergeInterval="0" personalView="1" maximized="1" xWindow="-8" yWindow="-8" windowWidth="1696" windowHeight="1026" activeSheetId="1"/>
    <customWorkbookView name="Melechova Adriana - osobné zobrazenie" guid="{49F2013E-7051-499A-969E-7A7050D05719}" mergeInterval="0" personalView="1" maximized="1" xWindow="-1288" yWindow="18" windowWidth="1296" windowHeight="1040" activeSheetId="1"/>
    <customWorkbookView name="Matej Tomášik - osobné zobrazenie" guid="{45DA9924-7338-4BBA-A042-76F00F2449C0}" mergeInterval="0" personalView="1" maximized="1" xWindow="1672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F7" i="1"/>
  <c r="G7" i="1"/>
  <c r="H7" i="1"/>
  <c r="I7" i="1"/>
  <c r="J7" i="1"/>
  <c r="K7" i="1"/>
  <c r="M7" i="1"/>
  <c r="N7" i="1"/>
  <c r="O7" i="1"/>
  <c r="P7" i="1"/>
  <c r="Q7" i="1"/>
  <c r="C9" i="1"/>
  <c r="F120" i="1" l="1"/>
  <c r="G120" i="1"/>
  <c r="H120" i="1"/>
  <c r="I120" i="1"/>
  <c r="J120" i="1"/>
  <c r="K120" i="1"/>
  <c r="L120" i="1"/>
  <c r="M120" i="1"/>
  <c r="N120" i="1"/>
  <c r="O120" i="1"/>
  <c r="P120" i="1"/>
  <c r="Q120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C42" i="1"/>
  <c r="D42" i="1"/>
  <c r="E42" i="1"/>
  <c r="C43" i="1"/>
  <c r="D43" i="1"/>
  <c r="E43" i="1"/>
  <c r="E121" i="1" s="1"/>
  <c r="C44" i="1"/>
  <c r="C122" i="1" s="1"/>
  <c r="D44" i="1"/>
  <c r="D122" i="1" s="1"/>
  <c r="E44" i="1"/>
  <c r="C45" i="1"/>
  <c r="D45" i="1"/>
  <c r="E45" i="1"/>
  <c r="C81" i="1"/>
  <c r="D81" i="1"/>
  <c r="E81" i="1"/>
  <c r="C82" i="1"/>
  <c r="D82" i="1"/>
  <c r="E82" i="1"/>
  <c r="C83" i="1"/>
  <c r="D83" i="1"/>
  <c r="E83" i="1"/>
  <c r="C84" i="1"/>
  <c r="D84" i="1"/>
  <c r="E84" i="1"/>
  <c r="I46" i="1"/>
  <c r="J46" i="1"/>
  <c r="K46" i="1"/>
  <c r="D121" i="1" l="1"/>
  <c r="E123" i="1"/>
  <c r="C121" i="1"/>
  <c r="D123" i="1"/>
  <c r="E120" i="1"/>
  <c r="C123" i="1"/>
  <c r="D120" i="1"/>
  <c r="E122" i="1"/>
  <c r="C120" i="1"/>
  <c r="C28" i="1"/>
  <c r="E28" i="1"/>
  <c r="D28" i="1"/>
  <c r="C11" i="1"/>
  <c r="E11" i="1" l="1"/>
  <c r="D11" i="1"/>
  <c r="F88" i="1" l="1"/>
  <c r="G88" i="1"/>
  <c r="H88" i="1"/>
  <c r="I88" i="1"/>
  <c r="J88" i="1"/>
  <c r="K88" i="1"/>
  <c r="L88" i="1"/>
  <c r="M88" i="1"/>
  <c r="N88" i="1"/>
  <c r="O88" i="1"/>
  <c r="P88" i="1"/>
  <c r="Q88" i="1"/>
  <c r="F89" i="1"/>
  <c r="G89" i="1"/>
  <c r="H89" i="1"/>
  <c r="I89" i="1"/>
  <c r="J89" i="1"/>
  <c r="K89" i="1"/>
  <c r="L89" i="1"/>
  <c r="M89" i="1"/>
  <c r="N89" i="1"/>
  <c r="O89" i="1"/>
  <c r="P89" i="1"/>
  <c r="Q89" i="1"/>
  <c r="F90" i="1"/>
  <c r="G90" i="1"/>
  <c r="H90" i="1"/>
  <c r="I90" i="1"/>
  <c r="J90" i="1"/>
  <c r="K90" i="1"/>
  <c r="L90" i="1"/>
  <c r="M90" i="1"/>
  <c r="N90" i="1"/>
  <c r="O90" i="1"/>
  <c r="P90" i="1"/>
  <c r="Q90" i="1"/>
  <c r="F91" i="1"/>
  <c r="G91" i="1"/>
  <c r="H91" i="1"/>
  <c r="I91" i="1"/>
  <c r="J91" i="1"/>
  <c r="K91" i="1"/>
  <c r="L91" i="1"/>
  <c r="M91" i="1"/>
  <c r="N91" i="1"/>
  <c r="O91" i="1"/>
  <c r="P91" i="1"/>
  <c r="Q91" i="1"/>
  <c r="F92" i="1"/>
  <c r="G92" i="1"/>
  <c r="H92" i="1"/>
  <c r="I92" i="1"/>
  <c r="J92" i="1"/>
  <c r="K92" i="1"/>
  <c r="L92" i="1"/>
  <c r="M92" i="1"/>
  <c r="N92" i="1"/>
  <c r="O92" i="1"/>
  <c r="P92" i="1"/>
  <c r="Q92" i="1"/>
  <c r="F93" i="1"/>
  <c r="G93" i="1"/>
  <c r="H93" i="1"/>
  <c r="I93" i="1"/>
  <c r="J93" i="1"/>
  <c r="K93" i="1"/>
  <c r="L93" i="1"/>
  <c r="M93" i="1"/>
  <c r="N93" i="1"/>
  <c r="O93" i="1"/>
  <c r="P93" i="1"/>
  <c r="Q93" i="1"/>
  <c r="F94" i="1"/>
  <c r="G94" i="1"/>
  <c r="H94" i="1"/>
  <c r="I94" i="1"/>
  <c r="J94" i="1"/>
  <c r="K94" i="1"/>
  <c r="L94" i="1"/>
  <c r="M94" i="1"/>
  <c r="N94" i="1"/>
  <c r="O94" i="1"/>
  <c r="P94" i="1"/>
  <c r="Q94" i="1"/>
  <c r="F95" i="1"/>
  <c r="G95" i="1"/>
  <c r="H95" i="1"/>
  <c r="I95" i="1"/>
  <c r="J95" i="1"/>
  <c r="K95" i="1"/>
  <c r="L95" i="1"/>
  <c r="M95" i="1"/>
  <c r="N95" i="1"/>
  <c r="O95" i="1"/>
  <c r="P95" i="1"/>
  <c r="Q95" i="1"/>
  <c r="F96" i="1"/>
  <c r="G96" i="1"/>
  <c r="H96" i="1"/>
  <c r="I96" i="1"/>
  <c r="J96" i="1"/>
  <c r="K96" i="1"/>
  <c r="L96" i="1"/>
  <c r="M96" i="1"/>
  <c r="N96" i="1"/>
  <c r="O96" i="1"/>
  <c r="P96" i="1"/>
  <c r="Q96" i="1"/>
  <c r="F97" i="1"/>
  <c r="G97" i="1"/>
  <c r="H97" i="1"/>
  <c r="I97" i="1"/>
  <c r="J97" i="1"/>
  <c r="K97" i="1"/>
  <c r="L97" i="1"/>
  <c r="M97" i="1"/>
  <c r="N97" i="1"/>
  <c r="O97" i="1"/>
  <c r="P97" i="1"/>
  <c r="Q97" i="1"/>
  <c r="F98" i="1"/>
  <c r="G98" i="1"/>
  <c r="H98" i="1"/>
  <c r="I98" i="1"/>
  <c r="J98" i="1"/>
  <c r="K98" i="1"/>
  <c r="L98" i="1"/>
  <c r="M98" i="1"/>
  <c r="N98" i="1"/>
  <c r="O98" i="1"/>
  <c r="P98" i="1"/>
  <c r="Q98" i="1"/>
  <c r="F99" i="1"/>
  <c r="G99" i="1"/>
  <c r="H99" i="1"/>
  <c r="I99" i="1"/>
  <c r="J99" i="1"/>
  <c r="K99" i="1"/>
  <c r="L99" i="1"/>
  <c r="M99" i="1"/>
  <c r="N99" i="1"/>
  <c r="O99" i="1"/>
  <c r="P99" i="1"/>
  <c r="Q99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E49" i="1"/>
  <c r="E50" i="1"/>
  <c r="E89" i="1" s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48" i="1"/>
  <c r="E46" i="1" l="1"/>
  <c r="C34" i="1"/>
  <c r="D34" i="1"/>
  <c r="E34" i="1"/>
  <c r="E112" i="1" s="1"/>
  <c r="C73" i="1"/>
  <c r="D73" i="1"/>
  <c r="C30" i="1"/>
  <c r="D30" i="1"/>
  <c r="E30" i="1"/>
  <c r="E108" i="1" s="1"/>
  <c r="C69" i="1"/>
  <c r="D69" i="1"/>
  <c r="D108" i="1" l="1"/>
  <c r="C108" i="1"/>
  <c r="D112" i="1"/>
  <c r="C112" i="1"/>
  <c r="C49" i="1"/>
  <c r="D49" i="1"/>
  <c r="C50" i="1"/>
  <c r="C89" i="1" s="1"/>
  <c r="D50" i="1"/>
  <c r="D89" i="1" s="1"/>
  <c r="C51" i="1"/>
  <c r="D51" i="1"/>
  <c r="C52" i="1"/>
  <c r="D52" i="1"/>
  <c r="C53" i="1"/>
  <c r="D53" i="1"/>
  <c r="C54" i="1"/>
  <c r="D54" i="1"/>
  <c r="C55" i="1"/>
  <c r="D55" i="1"/>
  <c r="C56" i="1"/>
  <c r="D56" i="1"/>
  <c r="C57" i="1"/>
  <c r="D57" i="1"/>
  <c r="C58" i="1"/>
  <c r="D58" i="1"/>
  <c r="C59" i="1"/>
  <c r="D59" i="1"/>
  <c r="C60" i="1"/>
  <c r="D60" i="1"/>
  <c r="C61" i="1"/>
  <c r="D61" i="1"/>
  <c r="C62" i="1"/>
  <c r="D62" i="1"/>
  <c r="C63" i="1"/>
  <c r="D63" i="1"/>
  <c r="C64" i="1"/>
  <c r="D64" i="1"/>
  <c r="C65" i="1"/>
  <c r="D65" i="1"/>
  <c r="C66" i="1"/>
  <c r="D66" i="1"/>
  <c r="C67" i="1"/>
  <c r="D67" i="1"/>
  <c r="C68" i="1"/>
  <c r="D68" i="1"/>
  <c r="C70" i="1"/>
  <c r="D70" i="1"/>
  <c r="C71" i="1"/>
  <c r="D71" i="1"/>
  <c r="C72" i="1"/>
  <c r="D72" i="1"/>
  <c r="C74" i="1"/>
  <c r="D74" i="1"/>
  <c r="C75" i="1"/>
  <c r="D75" i="1"/>
  <c r="C76" i="1"/>
  <c r="D76" i="1"/>
  <c r="C77" i="1"/>
  <c r="D77" i="1"/>
  <c r="C78" i="1"/>
  <c r="D78" i="1"/>
  <c r="C79" i="1"/>
  <c r="D79" i="1"/>
  <c r="C80" i="1"/>
  <c r="D80" i="1"/>
  <c r="D48" i="1"/>
  <c r="C48" i="1"/>
  <c r="D46" i="1" l="1"/>
  <c r="C20" i="1" l="1"/>
  <c r="C98" i="1" s="1"/>
  <c r="D20" i="1"/>
  <c r="D98" i="1" s="1"/>
  <c r="E20" i="1"/>
  <c r="E98" i="1" s="1"/>
  <c r="C21" i="1"/>
  <c r="C99" i="1" s="1"/>
  <c r="D21" i="1"/>
  <c r="D99" i="1" s="1"/>
  <c r="E21" i="1"/>
  <c r="E99" i="1" s="1"/>
  <c r="C22" i="1"/>
  <c r="C100" i="1" s="1"/>
  <c r="D22" i="1"/>
  <c r="D100" i="1" s="1"/>
  <c r="E22" i="1"/>
  <c r="E100" i="1" s="1"/>
  <c r="C23" i="1"/>
  <c r="C101" i="1" s="1"/>
  <c r="D23" i="1"/>
  <c r="D101" i="1" s="1"/>
  <c r="E23" i="1"/>
  <c r="E101" i="1" s="1"/>
  <c r="C24" i="1"/>
  <c r="C102" i="1" s="1"/>
  <c r="D24" i="1"/>
  <c r="D102" i="1" s="1"/>
  <c r="E24" i="1"/>
  <c r="E102" i="1" s="1"/>
  <c r="C25" i="1"/>
  <c r="C103" i="1" s="1"/>
  <c r="D25" i="1"/>
  <c r="D103" i="1" s="1"/>
  <c r="E25" i="1"/>
  <c r="E103" i="1" s="1"/>
  <c r="C26" i="1"/>
  <c r="C104" i="1" s="1"/>
  <c r="D26" i="1"/>
  <c r="D104" i="1" s="1"/>
  <c r="E26" i="1"/>
  <c r="E104" i="1" s="1"/>
  <c r="C27" i="1"/>
  <c r="C105" i="1" s="1"/>
  <c r="D27" i="1"/>
  <c r="D105" i="1" s="1"/>
  <c r="E27" i="1"/>
  <c r="E105" i="1" s="1"/>
  <c r="C106" i="1"/>
  <c r="D106" i="1"/>
  <c r="E106" i="1"/>
  <c r="C29" i="1"/>
  <c r="C107" i="1" s="1"/>
  <c r="D29" i="1"/>
  <c r="D107" i="1" s="1"/>
  <c r="E29" i="1"/>
  <c r="E107" i="1" s="1"/>
  <c r="C31" i="1"/>
  <c r="C109" i="1" s="1"/>
  <c r="D31" i="1"/>
  <c r="D109" i="1" s="1"/>
  <c r="E31" i="1"/>
  <c r="E109" i="1" s="1"/>
  <c r="C32" i="1"/>
  <c r="C110" i="1" s="1"/>
  <c r="D32" i="1"/>
  <c r="D110" i="1" s="1"/>
  <c r="E32" i="1"/>
  <c r="E110" i="1" s="1"/>
  <c r="C33" i="1"/>
  <c r="C111" i="1" s="1"/>
  <c r="D33" i="1"/>
  <c r="D111" i="1" s="1"/>
  <c r="E33" i="1"/>
  <c r="E111" i="1" s="1"/>
  <c r="C35" i="1"/>
  <c r="C113" i="1" s="1"/>
  <c r="D35" i="1"/>
  <c r="D113" i="1" s="1"/>
  <c r="E35" i="1"/>
  <c r="E113" i="1" s="1"/>
  <c r="C36" i="1"/>
  <c r="C114" i="1" s="1"/>
  <c r="D36" i="1"/>
  <c r="D114" i="1" s="1"/>
  <c r="E36" i="1"/>
  <c r="E114" i="1" s="1"/>
  <c r="C37" i="1"/>
  <c r="C115" i="1" s="1"/>
  <c r="D37" i="1"/>
  <c r="D115" i="1" s="1"/>
  <c r="E37" i="1"/>
  <c r="E115" i="1" s="1"/>
  <c r="C38" i="1"/>
  <c r="C116" i="1" s="1"/>
  <c r="D38" i="1"/>
  <c r="D116" i="1" s="1"/>
  <c r="E38" i="1"/>
  <c r="E116" i="1" s="1"/>
  <c r="C39" i="1"/>
  <c r="C117" i="1" s="1"/>
  <c r="D39" i="1"/>
  <c r="D117" i="1" s="1"/>
  <c r="E39" i="1"/>
  <c r="E117" i="1" s="1"/>
  <c r="C40" i="1"/>
  <c r="C118" i="1" s="1"/>
  <c r="D40" i="1"/>
  <c r="D118" i="1" s="1"/>
  <c r="E40" i="1"/>
  <c r="E118" i="1" s="1"/>
  <c r="C41" i="1"/>
  <c r="C119" i="1" s="1"/>
  <c r="D41" i="1"/>
  <c r="D119" i="1" s="1"/>
  <c r="E41" i="1"/>
  <c r="E119" i="1" s="1"/>
  <c r="C87" i="1"/>
  <c r="D9" i="1"/>
  <c r="E9" i="1"/>
  <c r="C10" i="1"/>
  <c r="C88" i="1" s="1"/>
  <c r="D10" i="1"/>
  <c r="D88" i="1" s="1"/>
  <c r="E10" i="1"/>
  <c r="E88" i="1" s="1"/>
  <c r="C12" i="1"/>
  <c r="C90" i="1" s="1"/>
  <c r="D12" i="1"/>
  <c r="D90" i="1" s="1"/>
  <c r="E12" i="1"/>
  <c r="E90" i="1" s="1"/>
  <c r="C13" i="1"/>
  <c r="C91" i="1" s="1"/>
  <c r="D13" i="1"/>
  <c r="D91" i="1" s="1"/>
  <c r="E13" i="1"/>
  <c r="E91" i="1" s="1"/>
  <c r="C14" i="1"/>
  <c r="C92" i="1" s="1"/>
  <c r="D14" i="1"/>
  <c r="D92" i="1" s="1"/>
  <c r="E14" i="1"/>
  <c r="E92" i="1" s="1"/>
  <c r="C15" i="1"/>
  <c r="C93" i="1" s="1"/>
  <c r="D15" i="1"/>
  <c r="D93" i="1" s="1"/>
  <c r="E15" i="1"/>
  <c r="E93" i="1" s="1"/>
  <c r="C16" i="1"/>
  <c r="C94" i="1" s="1"/>
  <c r="D16" i="1"/>
  <c r="D94" i="1" s="1"/>
  <c r="E16" i="1"/>
  <c r="E94" i="1" s="1"/>
  <c r="C17" i="1"/>
  <c r="C95" i="1" s="1"/>
  <c r="D17" i="1"/>
  <c r="D95" i="1" s="1"/>
  <c r="E17" i="1"/>
  <c r="E95" i="1" s="1"/>
  <c r="C18" i="1"/>
  <c r="C96" i="1" s="1"/>
  <c r="D18" i="1"/>
  <c r="D96" i="1" s="1"/>
  <c r="E18" i="1"/>
  <c r="E96" i="1" s="1"/>
  <c r="D19" i="1"/>
  <c r="D97" i="1" s="1"/>
  <c r="E19" i="1"/>
  <c r="E97" i="1" s="1"/>
  <c r="C19" i="1"/>
  <c r="E87" i="1" l="1"/>
  <c r="E7" i="1"/>
  <c r="D87" i="1"/>
  <c r="D85" i="1" s="1"/>
  <c r="D7" i="1"/>
  <c r="C97" i="1"/>
  <c r="C7" i="1"/>
  <c r="C85" i="1"/>
  <c r="E85" i="1"/>
  <c r="F87" i="1"/>
  <c r="F85" i="1" s="1"/>
  <c r="G87" i="1"/>
  <c r="G85" i="1" s="1"/>
  <c r="H87" i="1"/>
  <c r="H85" i="1" s="1"/>
  <c r="I87" i="1"/>
  <c r="I85" i="1" s="1"/>
  <c r="J87" i="1"/>
  <c r="J85" i="1" s="1"/>
  <c r="K87" i="1"/>
  <c r="K85" i="1" s="1"/>
  <c r="L87" i="1"/>
  <c r="L85" i="1" s="1"/>
  <c r="M87" i="1"/>
  <c r="M85" i="1" s="1"/>
  <c r="N87" i="1"/>
  <c r="N85" i="1" s="1"/>
  <c r="O87" i="1"/>
  <c r="O85" i="1" s="1"/>
  <c r="P87" i="1"/>
  <c r="P85" i="1" s="1"/>
  <c r="Q87" i="1"/>
  <c r="Q85" i="1" s="1"/>
  <c r="C46" i="1" l="1"/>
  <c r="Q46" i="1"/>
  <c r="P46" i="1"/>
  <c r="O46" i="1"/>
  <c r="N46" i="1" l="1"/>
  <c r="M46" i="1"/>
  <c r="L46" i="1"/>
  <c r="H46" i="1"/>
  <c r="G46" i="1"/>
  <c r="F46" i="1"/>
</calcChain>
</file>

<file path=xl/sharedStrings.xml><?xml version="1.0" encoding="utf-8"?>
<sst xmlns="http://schemas.openxmlformats.org/spreadsheetml/2006/main" count="142" uniqueCount="52">
  <si>
    <t>Kapitola štátneho rozpočtu</t>
  </si>
  <si>
    <t>schválený</t>
  </si>
  <si>
    <t>upravený</t>
  </si>
  <si>
    <t>v tom:</t>
  </si>
  <si>
    <t>Úrad vlády SR</t>
  </si>
  <si>
    <t>Ministerstvo obrany SR</t>
  </si>
  <si>
    <t>Ministerstvo vnútra SR</t>
  </si>
  <si>
    <t>Ministerstvo financií SR</t>
  </si>
  <si>
    <t>Ministerstvo životného prostredia SR</t>
  </si>
  <si>
    <t>Ministerstvo školstva, vedy, výskumu a športu SR</t>
  </si>
  <si>
    <t>Ministerstvo zdravotníctva SR</t>
  </si>
  <si>
    <t>Ministerstvo práce, sociálnych vecí a rodiny SR</t>
  </si>
  <si>
    <t>Ministerstvo kultúry SR</t>
  </si>
  <si>
    <t>Ministerstvo hospodárstva SR</t>
  </si>
  <si>
    <t>Ministerstvo pôdohospodárstva a rozvoja vidieka SR</t>
  </si>
  <si>
    <t>Štatistický úrad SR</t>
  </si>
  <si>
    <t>Úrad pre verejné obstarávanie</t>
  </si>
  <si>
    <t>Kancelária Ústavného súdu SR</t>
  </si>
  <si>
    <t>Ministerstvo spravodlivosti SR</t>
  </si>
  <si>
    <t>Slovenská akadémia vied</t>
  </si>
  <si>
    <t>Úrad priemyselného vlastníctva SR</t>
  </si>
  <si>
    <t>Príjmy z prostriedkov EÚ (zahraničné transfery)</t>
  </si>
  <si>
    <t xml:space="preserve">Výdavky za prostriedky EÚ </t>
  </si>
  <si>
    <t>Saldo príjmov a výdavkov</t>
  </si>
  <si>
    <t>Generálna prokuratúra SR</t>
  </si>
  <si>
    <t>Najvyšší kontrolný úrad SR</t>
  </si>
  <si>
    <t>Ministerstvo zahraničných vecí SR</t>
  </si>
  <si>
    <t>Ministerstvo zahraničných vecí a európskych záležitostí SR</t>
  </si>
  <si>
    <t>Protimonopolný úrad</t>
  </si>
  <si>
    <t>Kancelária prezidenta SR</t>
  </si>
  <si>
    <t>Poľnohospodárske fondy spolu - MPRV SR</t>
  </si>
  <si>
    <t>Štrukturálne operácie - MF SR</t>
  </si>
  <si>
    <t>Štrukturálne operácie - MPSVR SR</t>
  </si>
  <si>
    <t>Kancelária Najvyššieho súdu Slovenskej republiky</t>
  </si>
  <si>
    <t>Slovenská informačná služba</t>
  </si>
  <si>
    <t>Úrad pre normalizáciu, metrológiu a skúšobníctvo SR</t>
  </si>
  <si>
    <t>Národný bezpečnostný úrad</t>
  </si>
  <si>
    <t>Správa štátnych hmotných rezerv SR Celková hodnota</t>
  </si>
  <si>
    <t>Ministerstvo investícií, regionálneho rozvoja a informatizácií SR</t>
  </si>
  <si>
    <t>Všeobecná pokladničná správa</t>
  </si>
  <si>
    <t>Štrukturálne operácie - MV SR</t>
  </si>
  <si>
    <t>Úrad pre reguláciu sieťových odvetví</t>
  </si>
  <si>
    <t>Ministerstvo dopravy SR</t>
  </si>
  <si>
    <t>Úrad geodézie, kartografie a katastra SR</t>
  </si>
  <si>
    <t>Úrad jadrového dozoru SR</t>
  </si>
  <si>
    <t>Správa štátnych hmotných rezerv SR</t>
  </si>
  <si>
    <t>Rozpočet 2024</t>
  </si>
  <si>
    <t>Skutočnosť 2024</t>
  </si>
  <si>
    <t>Kancelária Súdnej rady SR</t>
  </si>
  <si>
    <t>Kancelária Najvyššieho správneho súdu SR</t>
  </si>
  <si>
    <t>Úrad pre územné plánovanie a výstavbu SR</t>
  </si>
  <si>
    <t>Ministerstvo cestovného ruchu a športu Slovenskej republiky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</si>
</sst>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5" x14ac:knownFonts="1">
    <font>
      <sz val="11"/>
      <color theme="1"/>
      <name val="Arial Narrow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8"/>
      <color indexed="8"/>
      <name val="Tahoma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8"/>
      <name val="Tahoma"/>
      <family val="2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 Narrow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7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21" borderId="8" applyNumberFormat="0">
      <alignment horizontal="left" vertical="top" indent="1"/>
    </xf>
    <xf numFmtId="0" fontId="9" fillId="0" borderId="8" applyNumberFormat="0" applyFill="0">
      <alignment horizontal="centerContinuous" vertical="top"/>
    </xf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12" applyNumberFormat="0" applyAlignment="0" applyProtection="0"/>
    <xf numFmtId="0" fontId="14" fillId="7" borderId="7" applyNumberFormat="0" applyAlignment="0" applyProtection="0"/>
    <xf numFmtId="0" fontId="15" fillId="0" borderId="13" applyNumberFormat="0" applyFill="0" applyAlignment="0" applyProtection="0"/>
    <xf numFmtId="0" fontId="16" fillId="23" borderId="0" applyNumberFormat="0" applyBorder="0" applyAlignment="0" applyProtection="0"/>
    <xf numFmtId="4" fontId="17" fillId="24" borderId="14" applyBorder="0">
      <alignment horizontal="left" vertical="center" indent="2"/>
    </xf>
    <xf numFmtId="0" fontId="1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25" borderId="15" applyNumberFormat="0" applyFont="0" applyAlignment="0" applyProtection="0"/>
    <xf numFmtId="0" fontId="19" fillId="20" borderId="16" applyNumberFormat="0" applyAlignment="0" applyProtection="0"/>
    <xf numFmtId="9" fontId="1" fillId="0" borderId="0" applyFont="0" applyFill="0" applyBorder="0" applyAlignment="0" applyProtection="0"/>
    <xf numFmtId="4" fontId="20" fillId="23" borderId="17" applyNumberFormat="0" applyProtection="0">
      <alignment vertical="center"/>
    </xf>
    <xf numFmtId="4" fontId="21" fillId="26" borderId="17" applyNumberFormat="0" applyProtection="0">
      <alignment vertical="center"/>
    </xf>
    <xf numFmtId="4" fontId="20" fillId="26" borderId="17" applyNumberFormat="0" applyProtection="0">
      <alignment horizontal="left" vertical="center" indent="1"/>
    </xf>
    <xf numFmtId="0" fontId="20" fillId="26" borderId="17" applyNumberFormat="0" applyProtection="0">
      <alignment horizontal="left" vertical="top" indent="1"/>
    </xf>
    <xf numFmtId="4" fontId="22" fillId="3" borderId="17" applyNumberFormat="0" applyProtection="0">
      <alignment horizontal="right" vertical="center"/>
    </xf>
    <xf numFmtId="4" fontId="22" fillId="9" borderId="17" applyNumberFormat="0" applyProtection="0">
      <alignment horizontal="right" vertical="center"/>
    </xf>
    <xf numFmtId="4" fontId="22" fillId="17" borderId="17" applyNumberFormat="0" applyProtection="0">
      <alignment horizontal="right" vertical="center"/>
    </xf>
    <xf numFmtId="4" fontId="22" fillId="11" borderId="17" applyNumberFormat="0" applyProtection="0">
      <alignment horizontal="right" vertical="center"/>
    </xf>
    <xf numFmtId="4" fontId="22" fillId="15" borderId="17" applyNumberFormat="0" applyProtection="0">
      <alignment horizontal="right" vertical="center"/>
    </xf>
    <xf numFmtId="4" fontId="22" fillId="19" borderId="17" applyNumberFormat="0" applyProtection="0">
      <alignment horizontal="right" vertical="center"/>
    </xf>
    <xf numFmtId="4" fontId="22" fillId="18" borderId="17" applyNumberFormat="0" applyProtection="0">
      <alignment horizontal="right" vertical="center"/>
    </xf>
    <xf numFmtId="4" fontId="22" fillId="27" borderId="17" applyNumberFormat="0" applyProtection="0">
      <alignment horizontal="right" vertical="center"/>
    </xf>
    <xf numFmtId="4" fontId="22" fillId="10" borderId="17" applyNumberFormat="0" applyProtection="0">
      <alignment horizontal="right" vertical="center"/>
    </xf>
    <xf numFmtId="4" fontId="20" fillId="28" borderId="18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3" fillId="30" borderId="0" applyNumberFormat="0" applyProtection="0">
      <alignment horizontal="left" vertical="center" indent="1"/>
    </xf>
    <xf numFmtId="4" fontId="22" fillId="31" borderId="17" applyNumberFormat="0" applyProtection="0">
      <alignment horizontal="right" vertical="center"/>
    </xf>
    <xf numFmtId="4" fontId="2" fillId="29" borderId="0" applyNumberFormat="0" applyProtection="0">
      <alignment horizontal="left" vertical="center" indent="1"/>
    </xf>
    <xf numFmtId="4" fontId="2" fillId="32" borderId="0" applyNumberFormat="0" applyProtection="0">
      <alignment horizontal="left" vertical="center" indent="1"/>
    </xf>
    <xf numFmtId="0" fontId="18" fillId="30" borderId="17" applyNumberFormat="0" applyProtection="0">
      <alignment horizontal="left" vertical="center" indent="1"/>
    </xf>
    <xf numFmtId="0" fontId="18" fillId="30" borderId="17" applyNumberFormat="0" applyProtection="0">
      <alignment horizontal="left" vertical="top" indent="1"/>
    </xf>
    <xf numFmtId="0" fontId="18" fillId="32" borderId="17" applyNumberFormat="0" applyProtection="0">
      <alignment horizontal="left" vertical="center" indent="1"/>
    </xf>
    <xf numFmtId="0" fontId="18" fillId="32" borderId="17" applyNumberFormat="0" applyProtection="0">
      <alignment horizontal="left" vertical="top" indent="1"/>
    </xf>
    <xf numFmtId="0" fontId="18" fillId="33" borderId="17" applyNumberFormat="0" applyProtection="0">
      <alignment horizontal="left" vertical="center" indent="1"/>
    </xf>
    <xf numFmtId="0" fontId="18" fillId="33" borderId="17" applyNumberFormat="0" applyProtection="0">
      <alignment horizontal="left" vertical="top" indent="1"/>
    </xf>
    <xf numFmtId="0" fontId="18" fillId="34" borderId="17" applyNumberFormat="0" applyProtection="0">
      <alignment horizontal="left" vertical="center" indent="1"/>
    </xf>
    <xf numFmtId="0" fontId="18" fillId="34" borderId="17" applyNumberFormat="0" applyProtection="0">
      <alignment horizontal="left" vertical="top" indent="1"/>
    </xf>
    <xf numFmtId="4" fontId="20" fillId="32" borderId="0" applyNumberFormat="0" applyProtection="0">
      <alignment horizontal="left" vertical="center" indent="1"/>
    </xf>
    <xf numFmtId="4" fontId="22" fillId="35" borderId="17" applyNumberFormat="0" applyProtection="0">
      <alignment vertical="center"/>
    </xf>
    <xf numFmtId="4" fontId="24" fillId="35" borderId="17" applyNumberFormat="0" applyProtection="0">
      <alignment vertical="center"/>
    </xf>
    <xf numFmtId="4" fontId="22" fillId="35" borderId="17" applyNumberFormat="0" applyProtection="0">
      <alignment horizontal="left" vertical="center" indent="1"/>
    </xf>
    <xf numFmtId="0" fontId="22" fillId="35" borderId="17" applyNumberFormat="0" applyProtection="0">
      <alignment horizontal="left" vertical="top" indent="1"/>
    </xf>
    <xf numFmtId="4" fontId="22" fillId="29" borderId="17" applyNumberFormat="0" applyProtection="0">
      <alignment horizontal="right" vertical="center"/>
    </xf>
    <xf numFmtId="4" fontId="24" fillId="29" borderId="17" applyNumberFormat="0" applyProtection="0">
      <alignment horizontal="right" vertical="center"/>
    </xf>
    <xf numFmtId="4" fontId="22" fillId="31" borderId="17" applyNumberFormat="0" applyProtection="0">
      <alignment horizontal="left" vertical="center" indent="1"/>
    </xf>
    <xf numFmtId="0" fontId="22" fillId="32" borderId="17" applyNumberFormat="0" applyProtection="0">
      <alignment horizontal="left" vertical="top" indent="1"/>
    </xf>
    <xf numFmtId="4" fontId="25" fillId="36" borderId="0" applyNumberFormat="0" applyProtection="0">
      <alignment horizontal="left" vertical="center" indent="1"/>
    </xf>
    <xf numFmtId="4" fontId="26" fillId="29" borderId="17" applyNumberFormat="0" applyProtection="0">
      <alignment horizontal="right" vertical="center"/>
    </xf>
    <xf numFmtId="0" fontId="27" fillId="0" borderId="0" applyNumberFormat="0" applyFill="0" applyBorder="0" applyAlignment="0" applyProtection="0"/>
    <xf numFmtId="0" fontId="28" fillId="0" borderId="19" applyNumberFormat="0" applyFill="0" applyAlignment="0" applyProtection="0"/>
    <xf numFmtId="0" fontId="29" fillId="0" borderId="0" applyNumberFormat="0" applyFill="0" applyBorder="0" applyAlignment="0" applyProtection="0"/>
    <xf numFmtId="4" fontId="22" fillId="31" borderId="17" applyNumberFormat="0" applyProtection="0">
      <alignment horizontal="left" vertical="center" indent="1"/>
    </xf>
  </cellStyleXfs>
  <cellXfs count="50">
    <xf numFmtId="0" fontId="0" fillId="0" borderId="0" xfId="0"/>
    <xf numFmtId="0" fontId="30" fillId="0" borderId="0" xfId="0" applyFont="1"/>
    <xf numFmtId="0" fontId="32" fillId="0" borderId="0" xfId="0" applyFont="1"/>
    <xf numFmtId="3" fontId="30" fillId="0" borderId="0" xfId="0" applyNumberFormat="1" applyFont="1"/>
    <xf numFmtId="164" fontId="30" fillId="0" borderId="0" xfId="0" applyNumberFormat="1" applyFont="1"/>
    <xf numFmtId="0" fontId="31" fillId="37" borderId="5" xfId="0" applyFont="1" applyFill="1" applyBorder="1" applyAlignment="1">
      <alignment horizontal="center"/>
    </xf>
    <xf numFmtId="3" fontId="31" fillId="0" borderId="5" xfId="0" applyNumberFormat="1" applyFont="1" applyBorder="1"/>
    <xf numFmtId="3" fontId="30" fillId="0" borderId="5" xfId="0" applyNumberFormat="1" applyFont="1" applyBorder="1"/>
    <xf numFmtId="0" fontId="30" fillId="0" borderId="5" xfId="0" applyFont="1" applyBorder="1"/>
    <xf numFmtId="4" fontId="30" fillId="0" borderId="31" xfId="1" applyNumberFormat="1" applyFont="1" applyBorder="1"/>
    <xf numFmtId="3" fontId="33" fillId="0" borderId="5" xfId="0" applyNumberFormat="1" applyFont="1" applyBorder="1"/>
    <xf numFmtId="4" fontId="30" fillId="0" borderId="6" xfId="1" applyNumberFormat="1" applyFont="1" applyBorder="1"/>
    <xf numFmtId="4" fontId="30" fillId="0" borderId="29" xfId="1" applyNumberFormat="1" applyFont="1" applyBorder="1"/>
    <xf numFmtId="0" fontId="30" fillId="0" borderId="6" xfId="0" applyFont="1" applyBorder="1"/>
    <xf numFmtId="3" fontId="34" fillId="0" borderId="5" xfId="0" applyNumberFormat="1" applyFont="1" applyBorder="1"/>
    <xf numFmtId="3" fontId="32" fillId="0" borderId="0" xfId="0" applyNumberFormat="1" applyFont="1"/>
    <xf numFmtId="0" fontId="33" fillId="0" borderId="5" xfId="0" applyFont="1" applyBorder="1"/>
    <xf numFmtId="14" fontId="30" fillId="0" borderId="0" xfId="0" applyNumberFormat="1" applyFont="1" applyAlignment="1">
      <alignment horizontal="left"/>
    </xf>
    <xf numFmtId="0" fontId="31" fillId="37" borderId="6" xfId="0" applyFont="1" applyFill="1" applyBorder="1" applyAlignment="1">
      <alignment horizontal="center" vertical="center" wrapText="1"/>
    </xf>
    <xf numFmtId="0" fontId="31" fillId="37" borderId="14" xfId="0" applyFont="1" applyFill="1" applyBorder="1" applyAlignment="1">
      <alignment horizontal="center" vertical="center" wrapText="1"/>
    </xf>
    <xf numFmtId="0" fontId="31" fillId="37" borderId="30" xfId="0" applyFont="1" applyFill="1" applyBorder="1" applyAlignment="1">
      <alignment horizontal="center" vertical="center" wrapText="1"/>
    </xf>
    <xf numFmtId="0" fontId="31" fillId="37" borderId="6" xfId="0" applyFont="1" applyFill="1" applyBorder="1" applyAlignment="1">
      <alignment horizontal="center" vertical="center"/>
    </xf>
    <xf numFmtId="0" fontId="31" fillId="37" borderId="30" xfId="0" applyFont="1" applyFill="1" applyBorder="1" applyAlignment="1">
      <alignment horizontal="center" vertical="center"/>
    </xf>
    <xf numFmtId="0" fontId="31" fillId="37" borderId="35" xfId="0" applyFont="1" applyFill="1" applyBorder="1" applyAlignment="1">
      <alignment horizontal="center" vertical="center" wrapText="1"/>
    </xf>
    <xf numFmtId="0" fontId="31" fillId="37" borderId="36" xfId="0" applyFont="1" applyFill="1" applyBorder="1" applyAlignment="1">
      <alignment horizontal="center" vertical="center" wrapText="1"/>
    </xf>
    <xf numFmtId="0" fontId="31" fillId="37" borderId="26" xfId="0" applyFont="1" applyFill="1" applyBorder="1" applyAlignment="1">
      <alignment horizontal="center" vertical="center" wrapText="1"/>
    </xf>
    <xf numFmtId="0" fontId="31" fillId="37" borderId="27" xfId="0" applyFont="1" applyFill="1" applyBorder="1" applyAlignment="1">
      <alignment horizontal="center" vertical="center" wrapText="1"/>
    </xf>
    <xf numFmtId="0" fontId="31" fillId="37" borderId="23" xfId="0" applyFont="1" applyFill="1" applyBorder="1" applyAlignment="1">
      <alignment horizontal="center" vertical="center" wrapText="1"/>
    </xf>
    <xf numFmtId="0" fontId="31" fillId="37" borderId="24" xfId="0" applyFont="1" applyFill="1" applyBorder="1" applyAlignment="1">
      <alignment horizontal="center" vertical="center" wrapText="1"/>
    </xf>
    <xf numFmtId="0" fontId="31" fillId="37" borderId="25" xfId="0" applyFont="1" applyFill="1" applyBorder="1" applyAlignment="1">
      <alignment horizontal="center" vertical="center" wrapText="1"/>
    </xf>
    <xf numFmtId="0" fontId="31" fillId="37" borderId="23" xfId="0" applyFont="1" applyFill="1" applyBorder="1" applyAlignment="1">
      <alignment horizontal="center" vertical="center"/>
    </xf>
    <xf numFmtId="0" fontId="31" fillId="37" borderId="25" xfId="0" applyFont="1" applyFill="1" applyBorder="1" applyAlignment="1">
      <alignment horizontal="center" vertical="center"/>
    </xf>
    <xf numFmtId="0" fontId="31" fillId="37" borderId="20" xfId="0" applyFont="1" applyFill="1" applyBorder="1" applyAlignment="1">
      <alignment horizontal="center" vertical="center" wrapText="1"/>
    </xf>
    <xf numFmtId="0" fontId="31" fillId="37" borderId="22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4" fontId="30" fillId="0" borderId="6" xfId="1" applyNumberFormat="1" applyFont="1" applyBorder="1" applyAlignment="1">
      <alignment horizontal="left"/>
    </xf>
    <xf numFmtId="4" fontId="30" fillId="0" borderId="30" xfId="1" applyNumberFormat="1" applyFont="1" applyBorder="1" applyAlignment="1">
      <alignment horizontal="left"/>
    </xf>
    <xf numFmtId="4" fontId="31" fillId="0" borderId="6" xfId="1" applyNumberFormat="1" applyFont="1" applyBorder="1" applyAlignment="1">
      <alignment horizontal="left"/>
    </xf>
    <xf numFmtId="4" fontId="31" fillId="0" borderId="30" xfId="1" applyNumberFormat="1" applyFont="1" applyBorder="1" applyAlignment="1">
      <alignment horizontal="left"/>
    </xf>
    <xf numFmtId="0" fontId="31" fillId="37" borderId="1" xfId="0" applyFont="1" applyFill="1" applyBorder="1" applyAlignment="1">
      <alignment horizontal="center" vertical="center"/>
    </xf>
    <xf numFmtId="0" fontId="31" fillId="37" borderId="2" xfId="0" applyFont="1" applyFill="1" applyBorder="1" applyAlignment="1">
      <alignment horizontal="center" vertical="center"/>
    </xf>
    <xf numFmtId="0" fontId="31" fillId="37" borderId="3" xfId="0" applyFont="1" applyFill="1" applyBorder="1" applyAlignment="1">
      <alignment horizontal="center" vertical="center"/>
    </xf>
    <xf numFmtId="0" fontId="31" fillId="37" borderId="4" xfId="0" applyFont="1" applyFill="1" applyBorder="1" applyAlignment="1">
      <alignment horizontal="center" vertical="center"/>
    </xf>
    <xf numFmtId="0" fontId="31" fillId="37" borderId="21" xfId="0" applyFont="1" applyFill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0" fontId="31" fillId="0" borderId="28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/>
    </xf>
  </cellXfs>
  <cellStyles count="96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Explanatory Text" xfId="28" xr:uid="{00000000-0005-0000-0000-00001A000000}"/>
    <cellStyle name="Good" xfId="29" xr:uid="{00000000-0005-0000-0000-00001B000000}"/>
    <cellStyle name="Header1" xfId="30" xr:uid="{00000000-0005-0000-0000-00001C000000}"/>
    <cellStyle name="Header3" xfId="31" xr:uid="{00000000-0005-0000-0000-00001D000000}"/>
    <cellStyle name="Heading 1" xfId="32" xr:uid="{00000000-0005-0000-0000-00001E000000}"/>
    <cellStyle name="Heading 2" xfId="33" xr:uid="{00000000-0005-0000-0000-00001F000000}"/>
    <cellStyle name="Heading 3" xfId="34" xr:uid="{00000000-0005-0000-0000-000020000000}"/>
    <cellStyle name="Heading 4" xfId="35" xr:uid="{00000000-0005-0000-0000-000021000000}"/>
    <cellStyle name="Check Cell" xfId="36" xr:uid="{00000000-0005-0000-0000-000022000000}"/>
    <cellStyle name="Input" xfId="37" xr:uid="{00000000-0005-0000-0000-000023000000}"/>
    <cellStyle name="Linked Cell" xfId="38" xr:uid="{00000000-0005-0000-0000-000024000000}"/>
    <cellStyle name="Neutral" xfId="39" xr:uid="{00000000-0005-0000-0000-000025000000}"/>
    <cellStyle name="Normal 2" xfId="40" xr:uid="{00000000-0005-0000-0000-000026000000}"/>
    <cellStyle name="Normal_akrual MF" xfId="41" xr:uid="{00000000-0005-0000-0000-000027000000}"/>
    <cellStyle name="Normálna" xfId="0" builtinId="0"/>
    <cellStyle name="Normálna 2" xfId="42" xr:uid="{00000000-0005-0000-0000-000029000000}"/>
    <cellStyle name="Normálna 3" xfId="43" xr:uid="{00000000-0005-0000-0000-00002A000000}"/>
    <cellStyle name="normálne 2" xfId="1" xr:uid="{00000000-0005-0000-0000-00002B000000}"/>
    <cellStyle name="normálne 3" xfId="44" xr:uid="{00000000-0005-0000-0000-00002C000000}"/>
    <cellStyle name="normálne 4" xfId="45" xr:uid="{00000000-0005-0000-0000-00002D000000}"/>
    <cellStyle name="normálne 4 2" xfId="46" xr:uid="{00000000-0005-0000-0000-00002E000000}"/>
    <cellStyle name="normálne 4_~8090581" xfId="47" xr:uid="{00000000-0005-0000-0000-00002F000000}"/>
    <cellStyle name="normálne 5" xfId="48" xr:uid="{00000000-0005-0000-0000-000030000000}"/>
    <cellStyle name="normálne 6" xfId="49" xr:uid="{00000000-0005-0000-0000-000031000000}"/>
    <cellStyle name="normální_Aktualizované podklady pre SR rok 2005" xfId="50" xr:uid="{00000000-0005-0000-0000-000032000000}"/>
    <cellStyle name="Note" xfId="51" xr:uid="{00000000-0005-0000-0000-000033000000}"/>
    <cellStyle name="Output" xfId="52" xr:uid="{00000000-0005-0000-0000-000034000000}"/>
    <cellStyle name="percentá 2" xfId="53" xr:uid="{00000000-0005-0000-0000-000035000000}"/>
    <cellStyle name="SAPBEXaggData" xfId="54" xr:uid="{00000000-0005-0000-0000-000036000000}"/>
    <cellStyle name="SAPBEXaggDataEmph" xfId="55" xr:uid="{00000000-0005-0000-0000-000037000000}"/>
    <cellStyle name="SAPBEXaggItem" xfId="56" xr:uid="{00000000-0005-0000-0000-000038000000}"/>
    <cellStyle name="SAPBEXaggItemX" xfId="57" xr:uid="{00000000-0005-0000-0000-000039000000}"/>
    <cellStyle name="SAPBEXexcBad7" xfId="58" xr:uid="{00000000-0005-0000-0000-00003A000000}"/>
    <cellStyle name="SAPBEXexcBad8" xfId="59" xr:uid="{00000000-0005-0000-0000-00003B000000}"/>
    <cellStyle name="SAPBEXexcBad9" xfId="60" xr:uid="{00000000-0005-0000-0000-00003C000000}"/>
    <cellStyle name="SAPBEXexcCritical4" xfId="61" xr:uid="{00000000-0005-0000-0000-00003D000000}"/>
    <cellStyle name="SAPBEXexcCritical5" xfId="62" xr:uid="{00000000-0005-0000-0000-00003E000000}"/>
    <cellStyle name="SAPBEXexcCritical6" xfId="63" xr:uid="{00000000-0005-0000-0000-00003F000000}"/>
    <cellStyle name="SAPBEXexcGood1" xfId="64" xr:uid="{00000000-0005-0000-0000-000040000000}"/>
    <cellStyle name="SAPBEXexcGood2" xfId="65" xr:uid="{00000000-0005-0000-0000-000041000000}"/>
    <cellStyle name="SAPBEXexcGood3" xfId="66" xr:uid="{00000000-0005-0000-0000-000042000000}"/>
    <cellStyle name="SAPBEXfilterDrill" xfId="67" xr:uid="{00000000-0005-0000-0000-000043000000}"/>
    <cellStyle name="SAPBEXfilterItem" xfId="68" xr:uid="{00000000-0005-0000-0000-000044000000}"/>
    <cellStyle name="SAPBEXfilterText" xfId="69" xr:uid="{00000000-0005-0000-0000-000045000000}"/>
    <cellStyle name="SAPBEXformats" xfId="70" xr:uid="{00000000-0005-0000-0000-000046000000}"/>
    <cellStyle name="SAPBEXheaderItem" xfId="71" xr:uid="{00000000-0005-0000-0000-000047000000}"/>
    <cellStyle name="SAPBEXheaderText" xfId="72" xr:uid="{00000000-0005-0000-0000-000048000000}"/>
    <cellStyle name="SAPBEXHLevel0" xfId="73" xr:uid="{00000000-0005-0000-0000-000049000000}"/>
    <cellStyle name="SAPBEXHLevel0X" xfId="74" xr:uid="{00000000-0005-0000-0000-00004A000000}"/>
    <cellStyle name="SAPBEXHLevel1" xfId="75" xr:uid="{00000000-0005-0000-0000-00004B000000}"/>
    <cellStyle name="SAPBEXHLevel1X" xfId="76" xr:uid="{00000000-0005-0000-0000-00004C000000}"/>
    <cellStyle name="SAPBEXHLevel2" xfId="77" xr:uid="{00000000-0005-0000-0000-00004D000000}"/>
    <cellStyle name="SAPBEXHLevel2X" xfId="78" xr:uid="{00000000-0005-0000-0000-00004E000000}"/>
    <cellStyle name="SAPBEXHLevel3" xfId="79" xr:uid="{00000000-0005-0000-0000-00004F000000}"/>
    <cellStyle name="SAPBEXHLevel3X" xfId="80" xr:uid="{00000000-0005-0000-0000-000050000000}"/>
    <cellStyle name="SAPBEXchaText" xfId="81" xr:uid="{00000000-0005-0000-0000-000051000000}"/>
    <cellStyle name="SAPBEXresData" xfId="82" xr:uid="{00000000-0005-0000-0000-000052000000}"/>
    <cellStyle name="SAPBEXresDataEmph" xfId="83" xr:uid="{00000000-0005-0000-0000-000053000000}"/>
    <cellStyle name="SAPBEXresItem" xfId="84" xr:uid="{00000000-0005-0000-0000-000054000000}"/>
    <cellStyle name="SAPBEXresItemX" xfId="85" xr:uid="{00000000-0005-0000-0000-000055000000}"/>
    <cellStyle name="SAPBEXstdData" xfId="86" xr:uid="{00000000-0005-0000-0000-000056000000}"/>
    <cellStyle name="SAPBEXstdDataEmph" xfId="87" xr:uid="{00000000-0005-0000-0000-000057000000}"/>
    <cellStyle name="SAPBEXstdItem" xfId="88" xr:uid="{00000000-0005-0000-0000-000058000000}"/>
    <cellStyle name="SAPBEXstdItem 3" xfId="95" xr:uid="{00000000-0005-0000-0000-000059000000}"/>
    <cellStyle name="SAPBEXstdItemX" xfId="89" xr:uid="{00000000-0005-0000-0000-00005A000000}"/>
    <cellStyle name="SAPBEXtitle" xfId="90" xr:uid="{00000000-0005-0000-0000-00005B000000}"/>
    <cellStyle name="SAPBEXundefined" xfId="91" xr:uid="{00000000-0005-0000-0000-00005C000000}"/>
    <cellStyle name="Title" xfId="92" xr:uid="{00000000-0005-0000-0000-00005D000000}"/>
    <cellStyle name="Total" xfId="93" xr:uid="{00000000-0005-0000-0000-00005E000000}"/>
    <cellStyle name="Warning Text" xfId="94" xr:uid="{00000000-0005-0000-0000-00005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26"/>
  <sheetViews>
    <sheetView tabSelected="1" zoomScale="80" zoomScaleNormal="80" zoomScaleSheetLayoutView="80" workbookViewId="0">
      <pane ySplit="6" topLeftCell="A7" activePane="bottomLeft" state="frozen"/>
      <selection pane="bottomLeft" activeCell="B3" sqref="B3"/>
    </sheetView>
  </sheetViews>
  <sheetFormatPr defaultColWidth="9.125" defaultRowHeight="13.2" x14ac:dyDescent="0.3"/>
  <cols>
    <col min="1" max="1" width="3.75" style="2" customWidth="1"/>
    <col min="2" max="2" width="55.875" style="2" customWidth="1"/>
    <col min="3" max="4" width="12" style="2" customWidth="1"/>
    <col min="5" max="5" width="12.375" style="2" customWidth="1"/>
    <col min="6" max="7" width="12" style="2" customWidth="1"/>
    <col min="8" max="8" width="12.375" style="2" customWidth="1"/>
    <col min="9" max="10" width="12" style="2" customWidth="1"/>
    <col min="11" max="11" width="12.625" style="2" customWidth="1"/>
    <col min="12" max="12" width="12.25" style="2" bestFit="1" customWidth="1"/>
    <col min="13" max="13" width="10.875" style="2" bestFit="1" customWidth="1"/>
    <col min="14" max="14" width="16" style="2" bestFit="1" customWidth="1"/>
    <col min="15" max="15" width="11.75" style="2" customWidth="1"/>
    <col min="16" max="16" width="10.875" style="2" customWidth="1"/>
    <col min="17" max="17" width="13.25" style="2" customWidth="1"/>
    <col min="18" max="16384" width="9.125" style="2"/>
  </cols>
  <sheetData>
    <row r="1" spans="1:17" x14ac:dyDescent="0.3">
      <c r="A1" s="1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7" x14ac:dyDescent="0.3">
      <c r="A2" s="1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7" x14ac:dyDescent="0.3">
      <c r="A3" s="1"/>
      <c r="B3" s="1"/>
      <c r="C3" s="3"/>
      <c r="D3" s="3"/>
      <c r="E3" s="4"/>
      <c r="F3" s="1"/>
      <c r="G3" s="1"/>
      <c r="H3" s="1"/>
      <c r="I3" s="1"/>
      <c r="J3" s="1"/>
      <c r="K3" s="1"/>
      <c r="L3" s="1"/>
      <c r="M3" s="1"/>
      <c r="N3" s="1"/>
    </row>
    <row r="4" spans="1:17" ht="38.25" customHeight="1" x14ac:dyDescent="0.3">
      <c r="A4" s="44" t="s">
        <v>0</v>
      </c>
      <c r="B4" s="45"/>
      <c r="C4" s="39" t="s">
        <v>46</v>
      </c>
      <c r="D4" s="40"/>
      <c r="E4" s="32" t="s">
        <v>47</v>
      </c>
      <c r="F4" s="27" t="s">
        <v>30</v>
      </c>
      <c r="G4" s="28"/>
      <c r="H4" s="29"/>
      <c r="I4" s="27" t="s">
        <v>31</v>
      </c>
      <c r="J4" s="28"/>
      <c r="K4" s="29"/>
      <c r="L4" s="27" t="s">
        <v>32</v>
      </c>
      <c r="M4" s="28"/>
      <c r="N4" s="29"/>
      <c r="O4" s="18" t="s">
        <v>40</v>
      </c>
      <c r="P4" s="19"/>
      <c r="Q4" s="20"/>
    </row>
    <row r="5" spans="1:17" ht="16.5" customHeight="1" x14ac:dyDescent="0.3">
      <c r="A5" s="46"/>
      <c r="B5" s="47"/>
      <c r="C5" s="41"/>
      <c r="D5" s="42"/>
      <c r="E5" s="43"/>
      <c r="F5" s="30" t="s">
        <v>46</v>
      </c>
      <c r="G5" s="31"/>
      <c r="H5" s="25" t="s">
        <v>47</v>
      </c>
      <c r="I5" s="30" t="s">
        <v>46</v>
      </c>
      <c r="J5" s="31"/>
      <c r="K5" s="32" t="s">
        <v>47</v>
      </c>
      <c r="L5" s="30" t="s">
        <v>46</v>
      </c>
      <c r="M5" s="31"/>
      <c r="N5" s="32" t="s">
        <v>47</v>
      </c>
      <c r="O5" s="21" t="s">
        <v>46</v>
      </c>
      <c r="P5" s="22"/>
      <c r="Q5" s="23" t="s">
        <v>47</v>
      </c>
    </row>
    <row r="6" spans="1:17" x14ac:dyDescent="0.3">
      <c r="A6" s="48"/>
      <c r="B6" s="49"/>
      <c r="C6" s="5" t="s">
        <v>1</v>
      </c>
      <c r="D6" s="5" t="s">
        <v>2</v>
      </c>
      <c r="E6" s="33"/>
      <c r="F6" s="5" t="s">
        <v>1</v>
      </c>
      <c r="G6" s="5" t="s">
        <v>2</v>
      </c>
      <c r="H6" s="26"/>
      <c r="I6" s="5" t="s">
        <v>1</v>
      </c>
      <c r="J6" s="5" t="s">
        <v>2</v>
      </c>
      <c r="K6" s="33"/>
      <c r="L6" s="5" t="s">
        <v>1</v>
      </c>
      <c r="M6" s="5" t="s">
        <v>2</v>
      </c>
      <c r="N6" s="33"/>
      <c r="O6" s="5" t="s">
        <v>1</v>
      </c>
      <c r="P6" s="5" t="s">
        <v>2</v>
      </c>
      <c r="Q6" s="24"/>
    </row>
    <row r="7" spans="1:17" x14ac:dyDescent="0.3">
      <c r="A7" s="37" t="s">
        <v>21</v>
      </c>
      <c r="B7" s="38"/>
      <c r="C7" s="6">
        <f>SUM(C9:C45)</f>
        <v>1237239</v>
      </c>
      <c r="D7" s="6">
        <f>SUM(D9:D45)</f>
        <v>3109953</v>
      </c>
      <c r="E7" s="6">
        <f t="shared" ref="E7:Q7" si="0">SUM(E9:E45)</f>
        <v>3225491</v>
      </c>
      <c r="F7" s="6">
        <f t="shared" si="0"/>
        <v>756894</v>
      </c>
      <c r="G7" s="6">
        <f t="shared" si="0"/>
        <v>918003</v>
      </c>
      <c r="H7" s="6">
        <f t="shared" si="0"/>
        <v>918003</v>
      </c>
      <c r="I7" s="6">
        <f t="shared" si="0"/>
        <v>471012</v>
      </c>
      <c r="J7" s="6">
        <f t="shared" si="0"/>
        <v>2169186</v>
      </c>
      <c r="K7" s="6">
        <f t="shared" si="0"/>
        <v>2287958</v>
      </c>
      <c r="L7" s="6">
        <f>SUM(L9:L45)</f>
        <v>0</v>
      </c>
      <c r="M7" s="6">
        <f t="shared" si="0"/>
        <v>22764</v>
      </c>
      <c r="N7" s="6">
        <f t="shared" si="0"/>
        <v>19530</v>
      </c>
      <c r="O7" s="6">
        <f t="shared" si="0"/>
        <v>9333</v>
      </c>
      <c r="P7" s="6">
        <f t="shared" si="0"/>
        <v>0</v>
      </c>
      <c r="Q7" s="6">
        <f t="shared" si="0"/>
        <v>0</v>
      </c>
    </row>
    <row r="8" spans="1:17" x14ac:dyDescent="0.3">
      <c r="A8" s="35" t="s">
        <v>3</v>
      </c>
      <c r="B8" s="36"/>
      <c r="C8" s="7"/>
      <c r="D8" s="7"/>
      <c r="E8" s="7"/>
      <c r="F8" s="7"/>
      <c r="G8" s="7"/>
      <c r="H8" s="7"/>
      <c r="I8" s="7"/>
      <c r="J8" s="7"/>
      <c r="K8" s="7"/>
      <c r="L8" s="8"/>
      <c r="M8" s="8"/>
      <c r="N8" s="8"/>
      <c r="O8" s="8"/>
      <c r="P8" s="8"/>
      <c r="Q8" s="8"/>
    </row>
    <row r="9" spans="1:17" x14ac:dyDescent="0.3">
      <c r="A9" s="8">
        <v>2</v>
      </c>
      <c r="B9" s="9" t="s">
        <v>29</v>
      </c>
      <c r="C9" s="7">
        <f>F9+I9+L9+O9</f>
        <v>0</v>
      </c>
      <c r="D9" s="7">
        <f t="shared" ref="D9:D18" si="1">G9+J9+M9+P9</f>
        <v>0</v>
      </c>
      <c r="E9" s="7">
        <f t="shared" ref="E9:E18" si="2">H9+K9+N9+Q9</f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</row>
    <row r="10" spans="1:17" x14ac:dyDescent="0.3">
      <c r="A10" s="8">
        <v>3</v>
      </c>
      <c r="B10" s="9" t="s">
        <v>4</v>
      </c>
      <c r="C10" s="7">
        <f t="shared" ref="C10:C18" si="3">F10+I10+L10+O10</f>
        <v>0</v>
      </c>
      <c r="D10" s="7">
        <f t="shared" si="1"/>
        <v>0</v>
      </c>
      <c r="E10" s="7">
        <f t="shared" si="2"/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7" x14ac:dyDescent="0.3">
      <c r="A11" s="8">
        <v>4</v>
      </c>
      <c r="B11" s="9" t="s">
        <v>38</v>
      </c>
      <c r="C11" s="7">
        <f t="shared" si="3"/>
        <v>77031</v>
      </c>
      <c r="D11" s="7">
        <f>G11+J11+M11+P11</f>
        <v>349201</v>
      </c>
      <c r="E11" s="7">
        <f>H11+K11+N11+Q11</f>
        <v>349201</v>
      </c>
      <c r="F11" s="7">
        <v>0</v>
      </c>
      <c r="G11" s="7">
        <v>0</v>
      </c>
      <c r="H11" s="7">
        <v>0</v>
      </c>
      <c r="I11" s="10">
        <v>77031</v>
      </c>
      <c r="J11" s="7">
        <v>349201</v>
      </c>
      <c r="K11" s="7">
        <v>349201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</row>
    <row r="12" spans="1:17" x14ac:dyDescent="0.3">
      <c r="A12" s="8">
        <v>5</v>
      </c>
      <c r="B12" s="11" t="s">
        <v>17</v>
      </c>
      <c r="C12" s="7">
        <f t="shared" si="3"/>
        <v>0</v>
      </c>
      <c r="D12" s="7">
        <f t="shared" si="1"/>
        <v>0</v>
      </c>
      <c r="E12" s="7">
        <f t="shared" si="2"/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7" x14ac:dyDescent="0.3">
      <c r="A13" s="8">
        <v>6</v>
      </c>
      <c r="B13" s="11" t="s">
        <v>33</v>
      </c>
      <c r="C13" s="7">
        <f t="shared" si="3"/>
        <v>0</v>
      </c>
      <c r="D13" s="7">
        <f t="shared" si="1"/>
        <v>0</v>
      </c>
      <c r="E13" s="7">
        <f t="shared" si="2"/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</row>
    <row r="14" spans="1:17" x14ac:dyDescent="0.3">
      <c r="A14" s="8">
        <v>7</v>
      </c>
      <c r="B14" s="11" t="s">
        <v>24</v>
      </c>
      <c r="C14" s="7">
        <f t="shared" si="3"/>
        <v>0</v>
      </c>
      <c r="D14" s="7">
        <f t="shared" si="1"/>
        <v>0</v>
      </c>
      <c r="E14" s="7">
        <f t="shared" si="2"/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 x14ac:dyDescent="0.3">
      <c r="A15" s="8">
        <v>8</v>
      </c>
      <c r="B15" s="11" t="s">
        <v>25</v>
      </c>
      <c r="C15" s="7">
        <f t="shared" si="3"/>
        <v>0</v>
      </c>
      <c r="D15" s="7">
        <f t="shared" si="1"/>
        <v>0</v>
      </c>
      <c r="E15" s="7">
        <f t="shared" si="2"/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</row>
    <row r="16" spans="1:17" x14ac:dyDescent="0.3">
      <c r="A16" s="8">
        <v>9</v>
      </c>
      <c r="B16" s="11" t="s">
        <v>34</v>
      </c>
      <c r="C16" s="7">
        <f t="shared" si="3"/>
        <v>0</v>
      </c>
      <c r="D16" s="7">
        <f t="shared" si="1"/>
        <v>0</v>
      </c>
      <c r="E16" s="7">
        <f t="shared" si="2"/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</row>
    <row r="17" spans="1:17" x14ac:dyDescent="0.3">
      <c r="A17" s="8">
        <v>10</v>
      </c>
      <c r="B17" s="11" t="s">
        <v>27</v>
      </c>
      <c r="C17" s="7">
        <f t="shared" si="3"/>
        <v>0</v>
      </c>
      <c r="D17" s="7">
        <f t="shared" si="1"/>
        <v>0</v>
      </c>
      <c r="E17" s="7">
        <f t="shared" si="2"/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7" x14ac:dyDescent="0.3">
      <c r="A18" s="8">
        <v>11</v>
      </c>
      <c r="B18" s="11" t="s">
        <v>5</v>
      </c>
      <c r="C18" s="7">
        <f t="shared" si="3"/>
        <v>0</v>
      </c>
      <c r="D18" s="7">
        <f t="shared" si="1"/>
        <v>0</v>
      </c>
      <c r="E18" s="7">
        <f t="shared" si="2"/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</row>
    <row r="19" spans="1:17" x14ac:dyDescent="0.3">
      <c r="A19" s="8">
        <v>12</v>
      </c>
      <c r="B19" s="11" t="s">
        <v>6</v>
      </c>
      <c r="C19" s="7">
        <f>F19+I19+L19+O19</f>
        <v>9333</v>
      </c>
      <c r="D19" s="7">
        <f t="shared" ref="D19:D29" si="4">G19+J19+M19+P19</f>
        <v>64592</v>
      </c>
      <c r="E19" s="7">
        <f t="shared" ref="E19:E29" si="5">H19+K19+N19+Q19</f>
        <v>64592</v>
      </c>
      <c r="F19" s="7">
        <v>0</v>
      </c>
      <c r="G19" s="7">
        <v>0</v>
      </c>
      <c r="H19" s="7">
        <v>0</v>
      </c>
      <c r="I19" s="7">
        <v>0</v>
      </c>
      <c r="J19" s="7">
        <v>64592</v>
      </c>
      <c r="K19" s="7">
        <v>64592</v>
      </c>
      <c r="L19" s="7">
        <v>0</v>
      </c>
      <c r="M19" s="7">
        <v>0</v>
      </c>
      <c r="N19" s="7">
        <v>0</v>
      </c>
      <c r="O19" s="7">
        <v>9333</v>
      </c>
      <c r="P19" s="7">
        <v>0</v>
      </c>
      <c r="Q19" s="7">
        <v>0</v>
      </c>
    </row>
    <row r="20" spans="1:17" x14ac:dyDescent="0.3">
      <c r="A20" s="8">
        <v>13</v>
      </c>
      <c r="B20" s="11" t="s">
        <v>18</v>
      </c>
      <c r="C20" s="7">
        <f t="shared" ref="C20:C41" si="6">F20+I20+L20+O20</f>
        <v>0</v>
      </c>
      <c r="D20" s="7">
        <f t="shared" si="4"/>
        <v>0</v>
      </c>
      <c r="E20" s="7">
        <f t="shared" si="5"/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7" x14ac:dyDescent="0.3">
      <c r="A21" s="8">
        <v>15</v>
      </c>
      <c r="B21" s="11" t="s">
        <v>7</v>
      </c>
      <c r="C21" s="7">
        <f t="shared" si="6"/>
        <v>0</v>
      </c>
      <c r="D21" s="7">
        <f t="shared" si="4"/>
        <v>0</v>
      </c>
      <c r="E21" s="7">
        <f t="shared" si="5"/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7" x14ac:dyDescent="0.3">
      <c r="A22" s="8">
        <v>18</v>
      </c>
      <c r="B22" s="11" t="s">
        <v>8</v>
      </c>
      <c r="C22" s="7">
        <f t="shared" si="6"/>
        <v>83108</v>
      </c>
      <c r="D22" s="7">
        <f t="shared" si="4"/>
        <v>748479</v>
      </c>
      <c r="E22" s="7">
        <f t="shared" si="5"/>
        <v>748479</v>
      </c>
      <c r="F22" s="7">
        <v>0</v>
      </c>
      <c r="G22" s="7">
        <v>0</v>
      </c>
      <c r="H22" s="7">
        <v>0</v>
      </c>
      <c r="I22" s="7">
        <v>83108</v>
      </c>
      <c r="J22" s="7">
        <v>748479</v>
      </c>
      <c r="K22" s="7">
        <v>748479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7" x14ac:dyDescent="0.3">
      <c r="A23" s="8">
        <v>20</v>
      </c>
      <c r="B23" s="11" t="s">
        <v>9</v>
      </c>
      <c r="C23" s="7">
        <f t="shared" si="6"/>
        <v>108484</v>
      </c>
      <c r="D23" s="7">
        <f t="shared" si="4"/>
        <v>188903</v>
      </c>
      <c r="E23" s="7">
        <f t="shared" si="5"/>
        <v>188903</v>
      </c>
      <c r="F23" s="7">
        <v>0</v>
      </c>
      <c r="G23" s="7">
        <v>0</v>
      </c>
      <c r="H23" s="7">
        <v>0</v>
      </c>
      <c r="I23" s="7">
        <v>108484</v>
      </c>
      <c r="J23" s="7">
        <v>188903</v>
      </c>
      <c r="K23" s="7">
        <v>188903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7" x14ac:dyDescent="0.3">
      <c r="A24" s="8">
        <v>21</v>
      </c>
      <c r="B24" s="11" t="s">
        <v>10</v>
      </c>
      <c r="C24" s="7">
        <f t="shared" si="6"/>
        <v>0</v>
      </c>
      <c r="D24" s="7">
        <f t="shared" si="4"/>
        <v>0</v>
      </c>
      <c r="E24" s="7">
        <f t="shared" si="5"/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x14ac:dyDescent="0.3">
      <c r="A25" s="8">
        <v>22</v>
      </c>
      <c r="B25" s="11" t="s">
        <v>11</v>
      </c>
      <c r="C25" s="7">
        <f t="shared" si="6"/>
        <v>60106</v>
      </c>
      <c r="D25" s="7">
        <f t="shared" si="4"/>
        <v>365142</v>
      </c>
      <c r="E25" s="7">
        <f t="shared" si="5"/>
        <v>361908</v>
      </c>
      <c r="F25" s="7">
        <v>0</v>
      </c>
      <c r="G25" s="7">
        <v>0</v>
      </c>
      <c r="H25" s="7">
        <v>0</v>
      </c>
      <c r="I25" s="7">
        <v>60106</v>
      </c>
      <c r="J25" s="7">
        <v>342378</v>
      </c>
      <c r="K25" s="7">
        <v>342378</v>
      </c>
      <c r="L25" s="7">
        <v>0</v>
      </c>
      <c r="M25" s="7">
        <v>22764</v>
      </c>
      <c r="N25" s="7">
        <v>19530</v>
      </c>
      <c r="O25" s="7">
        <v>0</v>
      </c>
      <c r="P25" s="7">
        <v>0</v>
      </c>
      <c r="Q25" s="7">
        <v>0</v>
      </c>
    </row>
    <row r="26" spans="1:17" x14ac:dyDescent="0.3">
      <c r="A26" s="8">
        <v>24</v>
      </c>
      <c r="B26" s="11" t="s">
        <v>12</v>
      </c>
      <c r="C26" s="7">
        <f t="shared" si="6"/>
        <v>0</v>
      </c>
      <c r="D26" s="7">
        <f t="shared" si="4"/>
        <v>0</v>
      </c>
      <c r="E26" s="7">
        <f t="shared" si="5"/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7" x14ac:dyDescent="0.3">
      <c r="A27" s="8">
        <v>26</v>
      </c>
      <c r="B27" s="11" t="s">
        <v>13</v>
      </c>
      <c r="C27" s="7">
        <f t="shared" si="6"/>
        <v>72105</v>
      </c>
      <c r="D27" s="7">
        <f t="shared" si="4"/>
        <v>134868</v>
      </c>
      <c r="E27" s="7">
        <f t="shared" si="5"/>
        <v>134868</v>
      </c>
      <c r="F27" s="7">
        <v>0</v>
      </c>
      <c r="G27" s="7">
        <v>0</v>
      </c>
      <c r="H27" s="7">
        <v>0</v>
      </c>
      <c r="I27" s="7">
        <v>72105</v>
      </c>
      <c r="J27" s="7">
        <v>134868</v>
      </c>
      <c r="K27" s="7">
        <v>134868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7" x14ac:dyDescent="0.3">
      <c r="A28" s="8">
        <v>27</v>
      </c>
      <c r="B28" s="11" t="s">
        <v>14</v>
      </c>
      <c r="C28" s="7">
        <f>F28+I28+L28+O28</f>
        <v>756977</v>
      </c>
      <c r="D28" s="7">
        <f t="shared" si="4"/>
        <v>919563</v>
      </c>
      <c r="E28" s="7">
        <f t="shared" si="5"/>
        <v>919563</v>
      </c>
      <c r="F28" s="7">
        <v>756894</v>
      </c>
      <c r="G28" s="7">
        <v>918003</v>
      </c>
      <c r="H28" s="7">
        <v>918003</v>
      </c>
      <c r="I28" s="7">
        <v>83</v>
      </c>
      <c r="J28" s="7">
        <v>1560</v>
      </c>
      <c r="K28" s="7">
        <v>1560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7" x14ac:dyDescent="0.3">
      <c r="A29" s="8">
        <v>29</v>
      </c>
      <c r="B29" s="11" t="s">
        <v>42</v>
      </c>
      <c r="C29" s="7">
        <f t="shared" si="6"/>
        <v>70095</v>
      </c>
      <c r="D29" s="7">
        <f t="shared" si="4"/>
        <v>339205</v>
      </c>
      <c r="E29" s="7">
        <f t="shared" si="5"/>
        <v>457977</v>
      </c>
      <c r="F29" s="7">
        <v>0</v>
      </c>
      <c r="G29" s="7">
        <v>0</v>
      </c>
      <c r="H29" s="7">
        <v>0</v>
      </c>
      <c r="I29" s="7">
        <v>70095</v>
      </c>
      <c r="J29" s="7">
        <v>339205</v>
      </c>
      <c r="K29" s="7">
        <v>457977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7" x14ac:dyDescent="0.3">
      <c r="A30" s="8">
        <v>31</v>
      </c>
      <c r="B30" s="11" t="s">
        <v>43</v>
      </c>
      <c r="C30" s="7">
        <f t="shared" ref="C30" si="7">F30+I30+L30+O30</f>
        <v>0</v>
      </c>
      <c r="D30" s="7">
        <f t="shared" ref="D30" si="8">G30+J30+M30+P30</f>
        <v>0</v>
      </c>
      <c r="E30" s="7">
        <f t="shared" ref="E30" si="9">H30+K30+N30+Q30</f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7" x14ac:dyDescent="0.3">
      <c r="A31" s="8">
        <v>32</v>
      </c>
      <c r="B31" s="11" t="s">
        <v>15</v>
      </c>
      <c r="C31" s="7">
        <f t="shared" si="6"/>
        <v>0</v>
      </c>
      <c r="D31" s="7">
        <f t="shared" ref="D31:D41" si="10">G31+J31+M31+P31</f>
        <v>0</v>
      </c>
      <c r="E31" s="7">
        <f t="shared" ref="E31:E41" si="11">H31+K31+N31+Q31</f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7" x14ac:dyDescent="0.3">
      <c r="A32" s="8">
        <v>33</v>
      </c>
      <c r="B32" s="11" t="s">
        <v>16</v>
      </c>
      <c r="C32" s="7">
        <f t="shared" si="6"/>
        <v>0</v>
      </c>
      <c r="D32" s="7">
        <f t="shared" si="10"/>
        <v>0</v>
      </c>
      <c r="E32" s="7">
        <f t="shared" si="11"/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9" x14ac:dyDescent="0.3">
      <c r="A33" s="8">
        <v>34</v>
      </c>
      <c r="B33" s="11" t="s">
        <v>41</v>
      </c>
      <c r="C33" s="7">
        <f t="shared" si="6"/>
        <v>0</v>
      </c>
      <c r="D33" s="7">
        <f t="shared" si="10"/>
        <v>0</v>
      </c>
      <c r="E33" s="7">
        <f t="shared" si="11"/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9" x14ac:dyDescent="0.3">
      <c r="A34" s="8">
        <v>36</v>
      </c>
      <c r="B34" s="11" t="s">
        <v>44</v>
      </c>
      <c r="C34" s="7">
        <f t="shared" ref="C34" si="12">F34+I34+L34+O34</f>
        <v>0</v>
      </c>
      <c r="D34" s="7">
        <f t="shared" ref="D34" si="13">G34+J34+M34+P34</f>
        <v>0</v>
      </c>
      <c r="E34" s="7">
        <f t="shared" ref="E34" si="14">H34+K34+N34+Q34</f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9" x14ac:dyDescent="0.3">
      <c r="A35" s="8">
        <v>37</v>
      </c>
      <c r="B35" s="11" t="s">
        <v>20</v>
      </c>
      <c r="C35" s="7">
        <f t="shared" si="6"/>
        <v>0</v>
      </c>
      <c r="D35" s="7">
        <f t="shared" si="10"/>
        <v>0</v>
      </c>
      <c r="E35" s="7">
        <f t="shared" si="11"/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9" x14ac:dyDescent="0.3">
      <c r="A36" s="8">
        <v>38</v>
      </c>
      <c r="B36" s="11" t="s">
        <v>35</v>
      </c>
      <c r="C36" s="7">
        <f t="shared" si="6"/>
        <v>0</v>
      </c>
      <c r="D36" s="7">
        <f t="shared" si="10"/>
        <v>0</v>
      </c>
      <c r="E36" s="7">
        <f t="shared" si="11"/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9" x14ac:dyDescent="0.3">
      <c r="A37" s="8">
        <v>40</v>
      </c>
      <c r="B37" s="11" t="s">
        <v>28</v>
      </c>
      <c r="C37" s="7">
        <f t="shared" si="6"/>
        <v>0</v>
      </c>
      <c r="D37" s="7">
        <f t="shared" si="10"/>
        <v>0</v>
      </c>
      <c r="E37" s="7">
        <f t="shared" si="11"/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9" x14ac:dyDescent="0.3">
      <c r="A38" s="8">
        <v>41</v>
      </c>
      <c r="B38" s="11" t="s">
        <v>36</v>
      </c>
      <c r="C38" s="7">
        <f t="shared" si="6"/>
        <v>0</v>
      </c>
      <c r="D38" s="7">
        <f t="shared" si="10"/>
        <v>0</v>
      </c>
      <c r="E38" s="7">
        <f t="shared" si="11"/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9" x14ac:dyDescent="0.3">
      <c r="A39" s="8">
        <v>42</v>
      </c>
      <c r="B39" s="12" t="s">
        <v>37</v>
      </c>
      <c r="C39" s="7">
        <f t="shared" si="6"/>
        <v>0</v>
      </c>
      <c r="D39" s="7">
        <f t="shared" si="10"/>
        <v>0</v>
      </c>
      <c r="E39" s="7">
        <f t="shared" si="11"/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9" x14ac:dyDescent="0.3">
      <c r="A40" s="8">
        <v>48</v>
      </c>
      <c r="B40" s="12" t="s">
        <v>39</v>
      </c>
      <c r="C40" s="7">
        <f t="shared" si="6"/>
        <v>0</v>
      </c>
      <c r="D40" s="7">
        <f t="shared" si="10"/>
        <v>0</v>
      </c>
      <c r="E40" s="7">
        <f t="shared" si="11"/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9" ht="17.25" customHeight="1" x14ac:dyDescent="0.3">
      <c r="A41" s="8">
        <v>51</v>
      </c>
      <c r="B41" s="12" t="s">
        <v>19</v>
      </c>
      <c r="C41" s="7">
        <f t="shared" si="6"/>
        <v>0</v>
      </c>
      <c r="D41" s="7">
        <f t="shared" si="10"/>
        <v>0</v>
      </c>
      <c r="E41" s="7">
        <f t="shared" si="11"/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9" ht="17.25" customHeight="1" x14ac:dyDescent="0.3">
      <c r="A42" s="13">
        <v>55</v>
      </c>
      <c r="B42" s="11" t="s">
        <v>48</v>
      </c>
      <c r="C42" s="7">
        <f t="shared" ref="C42:C45" si="15">F42+I42+L42+O42</f>
        <v>0</v>
      </c>
      <c r="D42" s="7">
        <f t="shared" ref="D42:D45" si="16">G42+J42+M42+P42</f>
        <v>0</v>
      </c>
      <c r="E42" s="7">
        <f t="shared" ref="E42:E45" si="17">H42+K42+N42+Q42</f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9" ht="17.25" customHeight="1" x14ac:dyDescent="0.3">
      <c r="A43" s="13">
        <v>56</v>
      </c>
      <c r="B43" s="11" t="s">
        <v>49</v>
      </c>
      <c r="C43" s="7">
        <f t="shared" si="15"/>
        <v>0</v>
      </c>
      <c r="D43" s="7">
        <f t="shared" si="16"/>
        <v>0</v>
      </c>
      <c r="E43" s="7">
        <f t="shared" si="17"/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9" ht="17.25" customHeight="1" x14ac:dyDescent="0.3">
      <c r="A44" s="13">
        <v>57</v>
      </c>
      <c r="B44" s="11" t="s">
        <v>50</v>
      </c>
      <c r="C44" s="7">
        <f t="shared" si="15"/>
        <v>0</v>
      </c>
      <c r="D44" s="7">
        <f t="shared" si="16"/>
        <v>0</v>
      </c>
      <c r="E44" s="7">
        <f t="shared" si="17"/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9" ht="17.25" customHeight="1" x14ac:dyDescent="0.3">
      <c r="A45" s="13">
        <v>58</v>
      </c>
      <c r="B45" s="11" t="s">
        <v>51</v>
      </c>
      <c r="C45" s="7">
        <f t="shared" si="15"/>
        <v>0</v>
      </c>
      <c r="D45" s="7">
        <f t="shared" si="16"/>
        <v>0</v>
      </c>
      <c r="E45" s="7">
        <f t="shared" si="17"/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9" x14ac:dyDescent="0.3">
      <c r="A46" s="37" t="s">
        <v>22</v>
      </c>
      <c r="B46" s="38"/>
      <c r="C46" s="14">
        <f>SUM(C48:C80)</f>
        <v>1237239</v>
      </c>
      <c r="D46" s="14">
        <f>SUM(D48:D80)</f>
        <v>3009658</v>
      </c>
      <c r="E46" s="14">
        <f>SUM(E48:E80)</f>
        <v>3009658</v>
      </c>
      <c r="F46" s="6">
        <f t="shared" ref="F46:N46" si="18">SUM(F48:F80)</f>
        <v>756894</v>
      </c>
      <c r="G46" s="6">
        <f t="shared" si="18"/>
        <v>933466</v>
      </c>
      <c r="H46" s="6">
        <f t="shared" si="18"/>
        <v>933466</v>
      </c>
      <c r="I46" s="6">
        <f t="shared" si="18"/>
        <v>471012</v>
      </c>
      <c r="J46" s="6">
        <f t="shared" si="18"/>
        <v>2074297</v>
      </c>
      <c r="K46" s="6">
        <f t="shared" si="18"/>
        <v>2074297</v>
      </c>
      <c r="L46" s="6">
        <f t="shared" si="18"/>
        <v>0</v>
      </c>
      <c r="M46" s="6">
        <f t="shared" si="18"/>
        <v>719</v>
      </c>
      <c r="N46" s="6">
        <f t="shared" si="18"/>
        <v>719</v>
      </c>
      <c r="O46" s="6">
        <f t="shared" ref="O46:Q46" si="19">SUM(O48:O80)</f>
        <v>9333</v>
      </c>
      <c r="P46" s="6">
        <f t="shared" si="19"/>
        <v>1176</v>
      </c>
      <c r="Q46" s="6">
        <f t="shared" si="19"/>
        <v>1176</v>
      </c>
      <c r="S46" s="15"/>
    </row>
    <row r="47" spans="1:19" x14ac:dyDescent="0.3">
      <c r="A47" s="35" t="s">
        <v>3</v>
      </c>
      <c r="B47" s="36"/>
      <c r="C47" s="10"/>
      <c r="D47" s="10"/>
      <c r="E47" s="10"/>
      <c r="F47" s="7"/>
      <c r="G47" s="7"/>
      <c r="H47" s="7"/>
      <c r="I47" s="7">
        <v>0</v>
      </c>
      <c r="J47" s="7">
        <v>0</v>
      </c>
      <c r="K47" s="7">
        <v>0</v>
      </c>
      <c r="L47" s="16"/>
      <c r="M47" s="8"/>
      <c r="N47" s="8"/>
      <c r="O47" s="16"/>
      <c r="P47" s="8"/>
      <c r="Q47" s="8"/>
    </row>
    <row r="48" spans="1:19" x14ac:dyDescent="0.3">
      <c r="A48" s="8">
        <v>2</v>
      </c>
      <c r="B48" s="9" t="s">
        <v>29</v>
      </c>
      <c r="C48" s="10">
        <f>F48+I48+L48+O48</f>
        <v>0</v>
      </c>
      <c r="D48" s="10">
        <f t="shared" ref="D48" si="20">G48+J48+M48+P48</f>
        <v>0</v>
      </c>
      <c r="E48" s="10">
        <f>H48+K48+N48+Q48</f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7" x14ac:dyDescent="0.3">
      <c r="A49" s="8">
        <v>3</v>
      </c>
      <c r="B49" s="9" t="s">
        <v>4</v>
      </c>
      <c r="C49" s="10">
        <f t="shared" ref="C49:C80" si="21">F49+I49+L49+O49</f>
        <v>0</v>
      </c>
      <c r="D49" s="10">
        <f t="shared" ref="D49:D80" si="22">G49+J49+M49+P49</f>
        <v>18242</v>
      </c>
      <c r="E49" s="10">
        <f t="shared" ref="E49:E80" si="23">H49+K49+N49+Q49</f>
        <v>18242</v>
      </c>
      <c r="F49" s="7">
        <v>0</v>
      </c>
      <c r="G49" s="7">
        <v>0</v>
      </c>
      <c r="H49" s="7">
        <v>0</v>
      </c>
      <c r="I49" s="7">
        <v>0</v>
      </c>
      <c r="J49" s="7">
        <v>18242</v>
      </c>
      <c r="K49" s="7">
        <v>18242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7" x14ac:dyDescent="0.3">
      <c r="A50" s="8">
        <v>4</v>
      </c>
      <c r="B50" s="9" t="s">
        <v>38</v>
      </c>
      <c r="C50" s="10">
        <f t="shared" si="21"/>
        <v>77031</v>
      </c>
      <c r="D50" s="10">
        <f t="shared" si="22"/>
        <v>246144</v>
      </c>
      <c r="E50" s="10">
        <f t="shared" si="23"/>
        <v>246144</v>
      </c>
      <c r="F50" s="7">
        <v>0</v>
      </c>
      <c r="G50" s="7">
        <v>0</v>
      </c>
      <c r="H50" s="7">
        <v>0</v>
      </c>
      <c r="I50" s="7">
        <v>77031</v>
      </c>
      <c r="J50" s="7">
        <v>246144</v>
      </c>
      <c r="K50" s="7">
        <v>246144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7" x14ac:dyDescent="0.3">
      <c r="A51" s="8">
        <v>5</v>
      </c>
      <c r="B51" s="11" t="s">
        <v>17</v>
      </c>
      <c r="C51" s="10">
        <f t="shared" si="21"/>
        <v>0</v>
      </c>
      <c r="D51" s="10">
        <f t="shared" si="22"/>
        <v>737</v>
      </c>
      <c r="E51" s="10">
        <f t="shared" si="23"/>
        <v>737</v>
      </c>
      <c r="F51" s="7">
        <v>0</v>
      </c>
      <c r="G51" s="7">
        <v>0</v>
      </c>
      <c r="H51" s="7">
        <v>0</v>
      </c>
      <c r="I51" s="7">
        <v>0</v>
      </c>
      <c r="J51" s="7">
        <v>737</v>
      </c>
      <c r="K51" s="7">
        <v>737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7" x14ac:dyDescent="0.3">
      <c r="A52" s="8">
        <v>6</v>
      </c>
      <c r="B52" s="11" t="s">
        <v>33</v>
      </c>
      <c r="C52" s="10">
        <f t="shared" si="21"/>
        <v>0</v>
      </c>
      <c r="D52" s="10">
        <f t="shared" si="22"/>
        <v>184</v>
      </c>
      <c r="E52" s="10">
        <f t="shared" si="23"/>
        <v>184</v>
      </c>
      <c r="F52" s="7">
        <v>0</v>
      </c>
      <c r="G52" s="7">
        <v>0</v>
      </c>
      <c r="H52" s="7">
        <v>0</v>
      </c>
      <c r="I52" s="7">
        <v>0</v>
      </c>
      <c r="J52" s="7">
        <v>184</v>
      </c>
      <c r="K52" s="7">
        <v>184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3">
      <c r="A53" s="8">
        <v>7</v>
      </c>
      <c r="B53" s="11" t="s">
        <v>24</v>
      </c>
      <c r="C53" s="10">
        <f t="shared" si="21"/>
        <v>0</v>
      </c>
      <c r="D53" s="10">
        <f t="shared" si="22"/>
        <v>902</v>
      </c>
      <c r="E53" s="10">
        <f t="shared" si="23"/>
        <v>902</v>
      </c>
      <c r="F53" s="7">
        <v>0</v>
      </c>
      <c r="G53" s="7">
        <v>0</v>
      </c>
      <c r="H53" s="7">
        <v>0</v>
      </c>
      <c r="I53" s="7">
        <v>0</v>
      </c>
      <c r="J53" s="7">
        <v>902</v>
      </c>
      <c r="K53" s="7">
        <v>902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3">
      <c r="A54" s="8">
        <v>8</v>
      </c>
      <c r="B54" s="11" t="s">
        <v>25</v>
      </c>
      <c r="C54" s="10">
        <f t="shared" si="21"/>
        <v>0</v>
      </c>
      <c r="D54" s="10">
        <f t="shared" si="22"/>
        <v>24</v>
      </c>
      <c r="E54" s="10">
        <f t="shared" si="23"/>
        <v>24</v>
      </c>
      <c r="F54" s="7">
        <v>0</v>
      </c>
      <c r="G54" s="7">
        <v>0</v>
      </c>
      <c r="H54" s="7">
        <v>0</v>
      </c>
      <c r="I54" s="7">
        <v>0</v>
      </c>
      <c r="J54" s="7">
        <v>24</v>
      </c>
      <c r="K54" s="7">
        <v>24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7" x14ac:dyDescent="0.3">
      <c r="A55" s="8">
        <v>9</v>
      </c>
      <c r="B55" s="11" t="s">
        <v>34</v>
      </c>
      <c r="C55" s="10">
        <f t="shared" si="21"/>
        <v>0</v>
      </c>
      <c r="D55" s="10">
        <f t="shared" si="22"/>
        <v>0</v>
      </c>
      <c r="E55" s="10">
        <f t="shared" si="23"/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7" x14ac:dyDescent="0.3">
      <c r="A56" s="8">
        <v>10</v>
      </c>
      <c r="B56" s="11" t="s">
        <v>27</v>
      </c>
      <c r="C56" s="10">
        <f t="shared" si="21"/>
        <v>0</v>
      </c>
      <c r="D56" s="10">
        <f t="shared" si="22"/>
        <v>402</v>
      </c>
      <c r="E56" s="10">
        <f t="shared" si="23"/>
        <v>402</v>
      </c>
      <c r="F56" s="7">
        <v>0</v>
      </c>
      <c r="G56" s="7">
        <v>0</v>
      </c>
      <c r="H56" s="7">
        <v>0</v>
      </c>
      <c r="I56" s="7">
        <v>0</v>
      </c>
      <c r="J56" s="7">
        <v>402</v>
      </c>
      <c r="K56" s="7">
        <v>402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7" x14ac:dyDescent="0.3">
      <c r="A57" s="8">
        <v>11</v>
      </c>
      <c r="B57" s="11" t="s">
        <v>5</v>
      </c>
      <c r="C57" s="10">
        <f t="shared" si="21"/>
        <v>0</v>
      </c>
      <c r="D57" s="10">
        <f t="shared" si="22"/>
        <v>3533</v>
      </c>
      <c r="E57" s="10">
        <f t="shared" si="23"/>
        <v>3533</v>
      </c>
      <c r="F57" s="7">
        <v>0</v>
      </c>
      <c r="G57" s="7">
        <v>0</v>
      </c>
      <c r="H57" s="7">
        <v>0</v>
      </c>
      <c r="I57" s="7">
        <v>0</v>
      </c>
      <c r="J57" s="7">
        <v>3533</v>
      </c>
      <c r="K57" s="7">
        <v>3533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7" x14ac:dyDescent="0.3">
      <c r="A58" s="8">
        <v>12</v>
      </c>
      <c r="B58" s="11" t="s">
        <v>6</v>
      </c>
      <c r="C58" s="10">
        <f t="shared" si="21"/>
        <v>9333</v>
      </c>
      <c r="D58" s="10">
        <f t="shared" si="22"/>
        <v>91824</v>
      </c>
      <c r="E58" s="10">
        <f t="shared" si="23"/>
        <v>91824</v>
      </c>
      <c r="F58" s="7">
        <v>0</v>
      </c>
      <c r="G58" s="7">
        <v>0</v>
      </c>
      <c r="H58" s="7">
        <v>0</v>
      </c>
      <c r="I58" s="7">
        <v>0</v>
      </c>
      <c r="J58" s="7">
        <v>90648</v>
      </c>
      <c r="K58" s="7">
        <v>90648</v>
      </c>
      <c r="L58" s="7">
        <v>0</v>
      </c>
      <c r="M58" s="7">
        <v>0</v>
      </c>
      <c r="N58" s="7">
        <v>0</v>
      </c>
      <c r="O58" s="10">
        <v>9333</v>
      </c>
      <c r="P58" s="7">
        <v>1176</v>
      </c>
      <c r="Q58" s="7">
        <v>1176</v>
      </c>
    </row>
    <row r="59" spans="1:17" x14ac:dyDescent="0.3">
      <c r="A59" s="8">
        <v>13</v>
      </c>
      <c r="B59" s="11" t="s">
        <v>18</v>
      </c>
      <c r="C59" s="10">
        <f t="shared" si="21"/>
        <v>0</v>
      </c>
      <c r="D59" s="10">
        <f t="shared" si="22"/>
        <v>13665</v>
      </c>
      <c r="E59" s="10">
        <f t="shared" si="23"/>
        <v>13665</v>
      </c>
      <c r="F59" s="7">
        <v>0</v>
      </c>
      <c r="G59" s="7">
        <v>0</v>
      </c>
      <c r="H59" s="7">
        <v>0</v>
      </c>
      <c r="I59" s="7">
        <v>0</v>
      </c>
      <c r="J59" s="7">
        <v>13665</v>
      </c>
      <c r="K59" s="7">
        <v>13665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7" x14ac:dyDescent="0.3">
      <c r="A60" s="8">
        <v>15</v>
      </c>
      <c r="B60" s="11" t="s">
        <v>7</v>
      </c>
      <c r="C60" s="10">
        <f t="shared" si="21"/>
        <v>0</v>
      </c>
      <c r="D60" s="10">
        <f t="shared" si="22"/>
        <v>17451</v>
      </c>
      <c r="E60" s="10">
        <f t="shared" si="23"/>
        <v>17451</v>
      </c>
      <c r="F60" s="7">
        <v>0</v>
      </c>
      <c r="G60" s="7">
        <v>0</v>
      </c>
      <c r="H60" s="7">
        <v>0</v>
      </c>
      <c r="I60" s="7">
        <v>0</v>
      </c>
      <c r="J60" s="7">
        <v>17451</v>
      </c>
      <c r="K60" s="7">
        <v>17451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7" x14ac:dyDescent="0.3">
      <c r="A61" s="8">
        <v>18</v>
      </c>
      <c r="B61" s="11" t="s">
        <v>8</v>
      </c>
      <c r="C61" s="10">
        <f t="shared" si="21"/>
        <v>83108</v>
      </c>
      <c r="D61" s="10">
        <f t="shared" si="22"/>
        <v>148149</v>
      </c>
      <c r="E61" s="10">
        <f t="shared" si="23"/>
        <v>148149</v>
      </c>
      <c r="F61" s="7">
        <v>0</v>
      </c>
      <c r="G61" s="7">
        <v>0</v>
      </c>
      <c r="H61" s="7">
        <v>0</v>
      </c>
      <c r="I61" s="7">
        <v>83108</v>
      </c>
      <c r="J61" s="7">
        <v>148149</v>
      </c>
      <c r="K61" s="7">
        <v>148149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7" x14ac:dyDescent="0.3">
      <c r="A62" s="8">
        <v>20</v>
      </c>
      <c r="B62" s="11" t="s">
        <v>9</v>
      </c>
      <c r="C62" s="10">
        <f t="shared" si="21"/>
        <v>108484</v>
      </c>
      <c r="D62" s="10">
        <f t="shared" si="22"/>
        <v>167133</v>
      </c>
      <c r="E62" s="10">
        <f t="shared" si="23"/>
        <v>167133</v>
      </c>
      <c r="F62" s="7">
        <v>0</v>
      </c>
      <c r="G62" s="7">
        <v>0</v>
      </c>
      <c r="H62" s="7">
        <v>0</v>
      </c>
      <c r="I62" s="7">
        <v>108484</v>
      </c>
      <c r="J62" s="7">
        <v>167133</v>
      </c>
      <c r="K62" s="7">
        <v>167133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7" x14ac:dyDescent="0.3">
      <c r="A63" s="8">
        <v>21</v>
      </c>
      <c r="B63" s="11" t="s">
        <v>10</v>
      </c>
      <c r="C63" s="10">
        <f t="shared" si="21"/>
        <v>0</v>
      </c>
      <c r="D63" s="10">
        <f t="shared" si="22"/>
        <v>12728</v>
      </c>
      <c r="E63" s="10">
        <f t="shared" si="23"/>
        <v>12729</v>
      </c>
      <c r="F63" s="7">
        <v>0</v>
      </c>
      <c r="G63" s="7">
        <v>0</v>
      </c>
      <c r="H63" s="7">
        <v>0</v>
      </c>
      <c r="I63" s="7">
        <v>0</v>
      </c>
      <c r="J63" s="7">
        <v>12728</v>
      </c>
      <c r="K63" s="7">
        <v>12729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7" x14ac:dyDescent="0.3">
      <c r="A64" s="8">
        <v>22</v>
      </c>
      <c r="B64" s="11" t="s">
        <v>11</v>
      </c>
      <c r="C64" s="10">
        <f t="shared" si="21"/>
        <v>60106</v>
      </c>
      <c r="D64" s="10">
        <f t="shared" si="22"/>
        <v>366859</v>
      </c>
      <c r="E64" s="10">
        <f t="shared" si="23"/>
        <v>366859</v>
      </c>
      <c r="F64" s="7">
        <v>0</v>
      </c>
      <c r="G64" s="7">
        <v>0</v>
      </c>
      <c r="H64" s="7">
        <v>0</v>
      </c>
      <c r="I64" s="7">
        <v>60106</v>
      </c>
      <c r="J64" s="7">
        <v>366140</v>
      </c>
      <c r="K64" s="7">
        <v>366140</v>
      </c>
      <c r="L64" s="7">
        <v>0</v>
      </c>
      <c r="M64" s="7">
        <v>719</v>
      </c>
      <c r="N64" s="7">
        <v>719</v>
      </c>
      <c r="O64" s="7">
        <v>0</v>
      </c>
      <c r="P64" s="7">
        <v>0</v>
      </c>
      <c r="Q64" s="7">
        <v>0</v>
      </c>
    </row>
    <row r="65" spans="1:17" x14ac:dyDescent="0.3">
      <c r="A65" s="8">
        <v>24</v>
      </c>
      <c r="B65" s="11" t="s">
        <v>12</v>
      </c>
      <c r="C65" s="10">
        <f t="shared" si="21"/>
        <v>0</v>
      </c>
      <c r="D65" s="10">
        <f t="shared" si="22"/>
        <v>304</v>
      </c>
      <c r="E65" s="10">
        <f t="shared" si="23"/>
        <v>304</v>
      </c>
      <c r="F65" s="7">
        <v>0</v>
      </c>
      <c r="G65" s="7">
        <v>0</v>
      </c>
      <c r="H65" s="7">
        <v>0</v>
      </c>
      <c r="I65" s="7">
        <v>0</v>
      </c>
      <c r="J65" s="7">
        <v>304</v>
      </c>
      <c r="K65" s="7">
        <v>304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7" x14ac:dyDescent="0.3">
      <c r="A66" s="8">
        <v>26</v>
      </c>
      <c r="B66" s="11" t="s">
        <v>13</v>
      </c>
      <c r="C66" s="10">
        <f t="shared" si="21"/>
        <v>72105</v>
      </c>
      <c r="D66" s="10">
        <f t="shared" si="22"/>
        <v>531913</v>
      </c>
      <c r="E66" s="10">
        <f t="shared" si="23"/>
        <v>531913</v>
      </c>
      <c r="F66" s="7">
        <v>0</v>
      </c>
      <c r="G66" s="7">
        <v>0</v>
      </c>
      <c r="H66" s="7">
        <v>0</v>
      </c>
      <c r="I66" s="7">
        <v>72105</v>
      </c>
      <c r="J66" s="7">
        <v>531913</v>
      </c>
      <c r="K66" s="7">
        <v>531913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7" x14ac:dyDescent="0.3">
      <c r="A67" s="8">
        <v>27</v>
      </c>
      <c r="B67" s="11" t="s">
        <v>14</v>
      </c>
      <c r="C67" s="10">
        <f t="shared" si="21"/>
        <v>756977</v>
      </c>
      <c r="D67" s="10">
        <f t="shared" si="22"/>
        <v>940603</v>
      </c>
      <c r="E67" s="10">
        <f t="shared" si="23"/>
        <v>940603</v>
      </c>
      <c r="F67" s="7">
        <v>756894</v>
      </c>
      <c r="G67" s="7">
        <v>933466</v>
      </c>
      <c r="H67" s="7">
        <v>933466</v>
      </c>
      <c r="I67" s="7">
        <v>83</v>
      </c>
      <c r="J67" s="7">
        <v>7137</v>
      </c>
      <c r="K67" s="7">
        <v>7137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7" x14ac:dyDescent="0.3">
      <c r="A68" s="8">
        <v>29</v>
      </c>
      <c r="B68" s="11" t="s">
        <v>42</v>
      </c>
      <c r="C68" s="10">
        <f t="shared" si="21"/>
        <v>70095</v>
      </c>
      <c r="D68" s="10">
        <f t="shared" si="22"/>
        <v>445547</v>
      </c>
      <c r="E68" s="10">
        <f t="shared" si="23"/>
        <v>445547</v>
      </c>
      <c r="F68" s="7">
        <v>0</v>
      </c>
      <c r="G68" s="7">
        <v>0</v>
      </c>
      <c r="H68" s="7">
        <v>0</v>
      </c>
      <c r="I68" s="7">
        <v>70095</v>
      </c>
      <c r="J68" s="7">
        <v>445547</v>
      </c>
      <c r="K68" s="7">
        <v>445547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7" x14ac:dyDescent="0.3">
      <c r="A69" s="8">
        <v>31</v>
      </c>
      <c r="B69" s="11" t="s">
        <v>43</v>
      </c>
      <c r="C69" s="10">
        <f t="shared" ref="C69" si="24">F69+I69+L69+O69</f>
        <v>0</v>
      </c>
      <c r="D69" s="10">
        <f t="shared" ref="D69" si="25">G69+J69+M69+P69</f>
        <v>517</v>
      </c>
      <c r="E69" s="10">
        <f t="shared" si="23"/>
        <v>517</v>
      </c>
      <c r="F69" s="7">
        <v>0</v>
      </c>
      <c r="G69" s="7">
        <v>0</v>
      </c>
      <c r="H69" s="7">
        <v>0</v>
      </c>
      <c r="I69" s="7">
        <v>0</v>
      </c>
      <c r="J69" s="7">
        <v>517</v>
      </c>
      <c r="K69" s="7">
        <v>517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7" x14ac:dyDescent="0.3">
      <c r="A70" s="8">
        <v>32</v>
      </c>
      <c r="B70" s="11" t="s">
        <v>15</v>
      </c>
      <c r="C70" s="10">
        <f t="shared" si="21"/>
        <v>0</v>
      </c>
      <c r="D70" s="10">
        <f t="shared" si="22"/>
        <v>506</v>
      </c>
      <c r="E70" s="10">
        <f t="shared" si="23"/>
        <v>506</v>
      </c>
      <c r="F70" s="7">
        <v>0</v>
      </c>
      <c r="G70" s="7">
        <v>0</v>
      </c>
      <c r="H70" s="7">
        <v>0</v>
      </c>
      <c r="I70" s="7">
        <v>0</v>
      </c>
      <c r="J70" s="7">
        <v>506</v>
      </c>
      <c r="K70" s="7">
        <v>506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7" x14ac:dyDescent="0.3">
      <c r="A71" s="8">
        <v>33</v>
      </c>
      <c r="B71" s="11" t="s">
        <v>16</v>
      </c>
      <c r="C71" s="10">
        <f t="shared" si="21"/>
        <v>0</v>
      </c>
      <c r="D71" s="10">
        <f t="shared" si="22"/>
        <v>1108</v>
      </c>
      <c r="E71" s="10">
        <f t="shared" si="23"/>
        <v>1108</v>
      </c>
      <c r="F71" s="7">
        <v>0</v>
      </c>
      <c r="G71" s="7">
        <v>0</v>
      </c>
      <c r="H71" s="7">
        <v>0</v>
      </c>
      <c r="I71" s="7">
        <v>0</v>
      </c>
      <c r="J71" s="7">
        <v>1108</v>
      </c>
      <c r="K71" s="7">
        <v>1108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7" x14ac:dyDescent="0.3">
      <c r="A72" s="8">
        <v>34</v>
      </c>
      <c r="B72" s="11" t="s">
        <v>41</v>
      </c>
      <c r="C72" s="10">
        <f t="shared" si="21"/>
        <v>0</v>
      </c>
      <c r="D72" s="10">
        <f t="shared" si="22"/>
        <v>8</v>
      </c>
      <c r="E72" s="10">
        <f t="shared" si="23"/>
        <v>8</v>
      </c>
      <c r="F72" s="7">
        <v>0</v>
      </c>
      <c r="G72" s="7">
        <v>0</v>
      </c>
      <c r="H72" s="7">
        <v>0</v>
      </c>
      <c r="I72" s="7">
        <v>0</v>
      </c>
      <c r="J72" s="7">
        <v>8</v>
      </c>
      <c r="K72" s="7">
        <v>8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7" x14ac:dyDescent="0.3">
      <c r="A73" s="8">
        <v>36</v>
      </c>
      <c r="B73" s="11" t="s">
        <v>44</v>
      </c>
      <c r="C73" s="10">
        <f t="shared" ref="C73" si="26">F73+I73+L73+O73</f>
        <v>0</v>
      </c>
      <c r="D73" s="10">
        <f t="shared" ref="D73" si="27">G73+J73+M73+P73</f>
        <v>21</v>
      </c>
      <c r="E73" s="10">
        <f t="shared" si="23"/>
        <v>21</v>
      </c>
      <c r="F73" s="7">
        <v>0</v>
      </c>
      <c r="G73" s="7">
        <v>0</v>
      </c>
      <c r="H73" s="7">
        <v>0</v>
      </c>
      <c r="I73" s="7">
        <v>0</v>
      </c>
      <c r="J73" s="7">
        <v>21</v>
      </c>
      <c r="K73" s="7">
        <v>21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7" x14ac:dyDescent="0.3">
      <c r="A74" s="8">
        <v>37</v>
      </c>
      <c r="B74" s="11" t="s">
        <v>20</v>
      </c>
      <c r="C74" s="10">
        <f t="shared" si="21"/>
        <v>0</v>
      </c>
      <c r="D74" s="10">
        <f t="shared" si="22"/>
        <v>14</v>
      </c>
      <c r="E74" s="10">
        <f t="shared" si="23"/>
        <v>14</v>
      </c>
      <c r="F74" s="7">
        <v>0</v>
      </c>
      <c r="G74" s="7">
        <v>0</v>
      </c>
      <c r="H74" s="7">
        <v>0</v>
      </c>
      <c r="I74" s="7">
        <v>0</v>
      </c>
      <c r="J74" s="7">
        <v>14</v>
      </c>
      <c r="K74" s="7">
        <v>14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7" x14ac:dyDescent="0.3">
      <c r="A75" s="8">
        <v>38</v>
      </c>
      <c r="B75" s="11" t="s">
        <v>35</v>
      </c>
      <c r="C75" s="10">
        <f t="shared" si="21"/>
        <v>0</v>
      </c>
      <c r="D75" s="10">
        <f t="shared" si="22"/>
        <v>156</v>
      </c>
      <c r="E75" s="10">
        <f t="shared" si="23"/>
        <v>156</v>
      </c>
      <c r="F75" s="7">
        <v>0</v>
      </c>
      <c r="G75" s="7">
        <v>0</v>
      </c>
      <c r="H75" s="7">
        <v>0</v>
      </c>
      <c r="I75" s="7">
        <v>0</v>
      </c>
      <c r="J75" s="7">
        <v>156</v>
      </c>
      <c r="K75" s="7">
        <v>156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7" x14ac:dyDescent="0.3">
      <c r="A76" s="8">
        <v>40</v>
      </c>
      <c r="B76" s="11" t="s">
        <v>28</v>
      </c>
      <c r="C76" s="10">
        <f t="shared" si="21"/>
        <v>0</v>
      </c>
      <c r="D76" s="10">
        <f t="shared" si="22"/>
        <v>35</v>
      </c>
      <c r="E76" s="10">
        <f t="shared" si="23"/>
        <v>34</v>
      </c>
      <c r="F76" s="7">
        <v>0</v>
      </c>
      <c r="G76" s="7">
        <v>0</v>
      </c>
      <c r="H76" s="7">
        <v>0</v>
      </c>
      <c r="I76" s="7">
        <v>0</v>
      </c>
      <c r="J76" s="7">
        <v>35</v>
      </c>
      <c r="K76" s="7">
        <v>34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7" x14ac:dyDescent="0.3">
      <c r="A77" s="8">
        <v>41</v>
      </c>
      <c r="B77" s="11" t="s">
        <v>36</v>
      </c>
      <c r="C77" s="10">
        <f t="shared" si="21"/>
        <v>0</v>
      </c>
      <c r="D77" s="10">
        <f t="shared" si="22"/>
        <v>145</v>
      </c>
      <c r="E77" s="10">
        <f t="shared" si="23"/>
        <v>145</v>
      </c>
      <c r="F77" s="7">
        <v>0</v>
      </c>
      <c r="G77" s="7">
        <v>0</v>
      </c>
      <c r="H77" s="7">
        <v>0</v>
      </c>
      <c r="I77" s="7">
        <v>0</v>
      </c>
      <c r="J77" s="7">
        <v>145</v>
      </c>
      <c r="K77" s="7">
        <v>145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7" x14ac:dyDescent="0.3">
      <c r="A78" s="8">
        <v>42</v>
      </c>
      <c r="B78" s="11" t="s">
        <v>45</v>
      </c>
      <c r="C78" s="10">
        <f t="shared" si="21"/>
        <v>0</v>
      </c>
      <c r="D78" s="10">
        <f t="shared" si="22"/>
        <v>63</v>
      </c>
      <c r="E78" s="10">
        <f t="shared" si="23"/>
        <v>63</v>
      </c>
      <c r="F78" s="7">
        <v>0</v>
      </c>
      <c r="G78" s="7">
        <v>0</v>
      </c>
      <c r="H78" s="7">
        <v>0</v>
      </c>
      <c r="I78" s="7">
        <v>0</v>
      </c>
      <c r="J78" s="7">
        <v>63</v>
      </c>
      <c r="K78" s="7">
        <v>63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7" x14ac:dyDescent="0.3">
      <c r="A79" s="8">
        <v>48</v>
      </c>
      <c r="B79" s="11" t="s">
        <v>39</v>
      </c>
      <c r="C79" s="10">
        <f t="shared" si="21"/>
        <v>0</v>
      </c>
      <c r="D79" s="10">
        <f t="shared" si="22"/>
        <v>31</v>
      </c>
      <c r="E79" s="10">
        <f t="shared" si="23"/>
        <v>31</v>
      </c>
      <c r="F79" s="7">
        <v>0</v>
      </c>
      <c r="G79" s="7">
        <v>0</v>
      </c>
      <c r="H79" s="7">
        <v>0</v>
      </c>
      <c r="I79" s="7">
        <v>0</v>
      </c>
      <c r="J79" s="7">
        <v>31</v>
      </c>
      <c r="K79" s="7">
        <v>31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7" x14ac:dyDescent="0.3">
      <c r="A80" s="8">
        <v>51</v>
      </c>
      <c r="B80" s="11" t="s">
        <v>19</v>
      </c>
      <c r="C80" s="10">
        <f t="shared" si="21"/>
        <v>0</v>
      </c>
      <c r="D80" s="10">
        <f t="shared" si="22"/>
        <v>710</v>
      </c>
      <c r="E80" s="10">
        <f t="shared" si="23"/>
        <v>710</v>
      </c>
      <c r="F80" s="7">
        <v>0</v>
      </c>
      <c r="G80" s="7">
        <v>0</v>
      </c>
      <c r="H80" s="7">
        <v>0</v>
      </c>
      <c r="I80" s="7">
        <v>0</v>
      </c>
      <c r="J80" s="7">
        <v>710</v>
      </c>
      <c r="K80" s="7">
        <v>710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7" x14ac:dyDescent="0.3">
      <c r="A81" s="13">
        <v>55</v>
      </c>
      <c r="B81" s="11" t="s">
        <v>48</v>
      </c>
      <c r="C81" s="10">
        <f t="shared" ref="C81:C84" si="28">F81+I81+L81+O81</f>
        <v>0</v>
      </c>
      <c r="D81" s="10">
        <f t="shared" ref="D81:D84" si="29">G81+J81+M81+P81</f>
        <v>0</v>
      </c>
      <c r="E81" s="10">
        <f t="shared" ref="E81:E84" si="30">H81+K81+N81+Q81</f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7" x14ac:dyDescent="0.3">
      <c r="A82" s="13">
        <v>56</v>
      </c>
      <c r="B82" s="11" t="s">
        <v>49</v>
      </c>
      <c r="C82" s="10">
        <f t="shared" si="28"/>
        <v>0</v>
      </c>
      <c r="D82" s="10">
        <f t="shared" si="29"/>
        <v>0</v>
      </c>
      <c r="E82" s="10">
        <f t="shared" si="30"/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7" x14ac:dyDescent="0.3">
      <c r="A83" s="13">
        <v>57</v>
      </c>
      <c r="B83" s="11" t="s">
        <v>50</v>
      </c>
      <c r="C83" s="10">
        <f t="shared" si="28"/>
        <v>0</v>
      </c>
      <c r="D83" s="10">
        <f t="shared" si="29"/>
        <v>0</v>
      </c>
      <c r="E83" s="10">
        <f t="shared" si="30"/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7" x14ac:dyDescent="0.3">
      <c r="A84" s="13">
        <v>58</v>
      </c>
      <c r="B84" s="11" t="s">
        <v>51</v>
      </c>
      <c r="C84" s="10">
        <f t="shared" si="28"/>
        <v>0</v>
      </c>
      <c r="D84" s="10">
        <f t="shared" si="29"/>
        <v>0</v>
      </c>
      <c r="E84" s="10">
        <f t="shared" si="30"/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7" x14ac:dyDescent="0.3">
      <c r="A85" s="37" t="s">
        <v>23</v>
      </c>
      <c r="B85" s="38"/>
      <c r="C85" s="6">
        <f>SUM(C87:C119)</f>
        <v>0</v>
      </c>
      <c r="D85" s="6">
        <f>SUM(D87:D119)</f>
        <v>100295</v>
      </c>
      <c r="E85" s="6">
        <f t="shared" ref="E85:Q85" si="31">SUM(E87:E119)</f>
        <v>215833</v>
      </c>
      <c r="F85" s="6">
        <f t="shared" si="31"/>
        <v>0</v>
      </c>
      <c r="G85" s="6">
        <f t="shared" si="31"/>
        <v>-15463</v>
      </c>
      <c r="H85" s="6">
        <f t="shared" si="31"/>
        <v>-15463</v>
      </c>
      <c r="I85" s="6">
        <f t="shared" si="31"/>
        <v>0</v>
      </c>
      <c r="J85" s="6">
        <f t="shared" si="31"/>
        <v>94889</v>
      </c>
      <c r="K85" s="6">
        <f t="shared" si="31"/>
        <v>213661</v>
      </c>
      <c r="L85" s="6">
        <f t="shared" si="31"/>
        <v>0</v>
      </c>
      <c r="M85" s="6">
        <f t="shared" si="31"/>
        <v>22045</v>
      </c>
      <c r="N85" s="6">
        <f t="shared" si="31"/>
        <v>18811</v>
      </c>
      <c r="O85" s="6">
        <f t="shared" si="31"/>
        <v>0</v>
      </c>
      <c r="P85" s="6">
        <f t="shared" si="31"/>
        <v>-1176</v>
      </c>
      <c r="Q85" s="6">
        <f t="shared" si="31"/>
        <v>-1176</v>
      </c>
    </row>
    <row r="86" spans="1:17" x14ac:dyDescent="0.3">
      <c r="A86" s="35" t="s">
        <v>3</v>
      </c>
      <c r="B86" s="36"/>
      <c r="C86" s="7"/>
      <c r="D86" s="7"/>
      <c r="E86" s="7"/>
      <c r="F86" s="7"/>
      <c r="G86" s="7"/>
      <c r="H86" s="7"/>
      <c r="I86" s="7"/>
      <c r="J86" s="7"/>
      <c r="K86" s="7"/>
      <c r="L86" s="8"/>
      <c r="M86" s="8"/>
      <c r="N86" s="8"/>
      <c r="O86" s="8"/>
      <c r="P86" s="8"/>
      <c r="Q86" s="8"/>
    </row>
    <row r="87" spans="1:17" x14ac:dyDescent="0.3">
      <c r="A87" s="8">
        <v>2</v>
      </c>
      <c r="B87" s="9" t="s">
        <v>29</v>
      </c>
      <c r="C87" s="7">
        <f>C9-C48</f>
        <v>0</v>
      </c>
      <c r="D87" s="7">
        <f t="shared" ref="D87:E87" si="32">D9-D48</f>
        <v>0</v>
      </c>
      <c r="E87" s="7">
        <f t="shared" si="32"/>
        <v>0</v>
      </c>
      <c r="F87" s="7">
        <f t="shared" ref="F87:Q87" si="33">F9-F48</f>
        <v>0</v>
      </c>
      <c r="G87" s="7">
        <f t="shared" si="33"/>
        <v>0</v>
      </c>
      <c r="H87" s="7">
        <f t="shared" si="33"/>
        <v>0</v>
      </c>
      <c r="I87" s="7">
        <f t="shared" si="33"/>
        <v>0</v>
      </c>
      <c r="J87" s="7">
        <f t="shared" si="33"/>
        <v>0</v>
      </c>
      <c r="K87" s="7">
        <f t="shared" si="33"/>
        <v>0</v>
      </c>
      <c r="L87" s="7">
        <f t="shared" si="33"/>
        <v>0</v>
      </c>
      <c r="M87" s="7">
        <f t="shared" si="33"/>
        <v>0</v>
      </c>
      <c r="N87" s="7">
        <f t="shared" si="33"/>
        <v>0</v>
      </c>
      <c r="O87" s="7">
        <f t="shared" si="33"/>
        <v>0</v>
      </c>
      <c r="P87" s="7">
        <f t="shared" si="33"/>
        <v>0</v>
      </c>
      <c r="Q87" s="7">
        <f t="shared" si="33"/>
        <v>0</v>
      </c>
    </row>
    <row r="88" spans="1:17" x14ac:dyDescent="0.3">
      <c r="A88" s="8">
        <v>3</v>
      </c>
      <c r="B88" s="11" t="s">
        <v>4</v>
      </c>
      <c r="C88" s="7">
        <f t="shared" ref="C88:Q88" si="34">C10-C49</f>
        <v>0</v>
      </c>
      <c r="D88" s="7">
        <f t="shared" si="34"/>
        <v>-18242</v>
      </c>
      <c r="E88" s="7">
        <f t="shared" si="34"/>
        <v>-18242</v>
      </c>
      <c r="F88" s="7">
        <f t="shared" si="34"/>
        <v>0</v>
      </c>
      <c r="G88" s="7">
        <f t="shared" si="34"/>
        <v>0</v>
      </c>
      <c r="H88" s="7">
        <f t="shared" si="34"/>
        <v>0</v>
      </c>
      <c r="I88" s="7">
        <f t="shared" si="34"/>
        <v>0</v>
      </c>
      <c r="J88" s="7">
        <f t="shared" si="34"/>
        <v>-18242</v>
      </c>
      <c r="K88" s="7">
        <f t="shared" si="34"/>
        <v>-18242</v>
      </c>
      <c r="L88" s="7">
        <f t="shared" si="34"/>
        <v>0</v>
      </c>
      <c r="M88" s="7">
        <f t="shared" si="34"/>
        <v>0</v>
      </c>
      <c r="N88" s="7">
        <f t="shared" si="34"/>
        <v>0</v>
      </c>
      <c r="O88" s="7">
        <f t="shared" si="34"/>
        <v>0</v>
      </c>
      <c r="P88" s="7">
        <f t="shared" si="34"/>
        <v>0</v>
      </c>
      <c r="Q88" s="7">
        <f t="shared" si="34"/>
        <v>0</v>
      </c>
    </row>
    <row r="89" spans="1:17" x14ac:dyDescent="0.3">
      <c r="A89" s="8">
        <v>4</v>
      </c>
      <c r="B89" s="9" t="s">
        <v>38</v>
      </c>
      <c r="C89" s="7">
        <f>C11-C50</f>
        <v>0</v>
      </c>
      <c r="D89" s="7">
        <f t="shared" ref="D89:Q89" si="35">D11-D50</f>
        <v>103057</v>
      </c>
      <c r="E89" s="7">
        <f t="shared" si="35"/>
        <v>103057</v>
      </c>
      <c r="F89" s="7">
        <f t="shared" si="35"/>
        <v>0</v>
      </c>
      <c r="G89" s="7">
        <f t="shared" si="35"/>
        <v>0</v>
      </c>
      <c r="H89" s="7">
        <f t="shared" si="35"/>
        <v>0</v>
      </c>
      <c r="I89" s="7">
        <f t="shared" si="35"/>
        <v>0</v>
      </c>
      <c r="J89" s="7">
        <f t="shared" si="35"/>
        <v>103057</v>
      </c>
      <c r="K89" s="7">
        <f t="shared" si="35"/>
        <v>103057</v>
      </c>
      <c r="L89" s="7">
        <f t="shared" si="35"/>
        <v>0</v>
      </c>
      <c r="M89" s="7">
        <f t="shared" si="35"/>
        <v>0</v>
      </c>
      <c r="N89" s="7">
        <f t="shared" si="35"/>
        <v>0</v>
      </c>
      <c r="O89" s="7">
        <f t="shared" si="35"/>
        <v>0</v>
      </c>
      <c r="P89" s="7">
        <f t="shared" si="35"/>
        <v>0</v>
      </c>
      <c r="Q89" s="7">
        <f t="shared" si="35"/>
        <v>0</v>
      </c>
    </row>
    <row r="90" spans="1:17" x14ac:dyDescent="0.3">
      <c r="A90" s="8">
        <v>5</v>
      </c>
      <c r="B90" s="11" t="s">
        <v>17</v>
      </c>
      <c r="C90" s="7">
        <f t="shared" ref="C90:Q90" si="36">C12-C51</f>
        <v>0</v>
      </c>
      <c r="D90" s="7">
        <f t="shared" si="36"/>
        <v>-737</v>
      </c>
      <c r="E90" s="7">
        <f t="shared" si="36"/>
        <v>-737</v>
      </c>
      <c r="F90" s="7">
        <f t="shared" si="36"/>
        <v>0</v>
      </c>
      <c r="G90" s="7">
        <f t="shared" si="36"/>
        <v>0</v>
      </c>
      <c r="H90" s="7">
        <f t="shared" si="36"/>
        <v>0</v>
      </c>
      <c r="I90" s="7">
        <f t="shared" si="36"/>
        <v>0</v>
      </c>
      <c r="J90" s="7">
        <f t="shared" si="36"/>
        <v>-737</v>
      </c>
      <c r="K90" s="7">
        <f t="shared" si="36"/>
        <v>-737</v>
      </c>
      <c r="L90" s="7">
        <f t="shared" si="36"/>
        <v>0</v>
      </c>
      <c r="M90" s="7">
        <f t="shared" si="36"/>
        <v>0</v>
      </c>
      <c r="N90" s="7">
        <f t="shared" si="36"/>
        <v>0</v>
      </c>
      <c r="O90" s="7">
        <f t="shared" si="36"/>
        <v>0</v>
      </c>
      <c r="P90" s="7">
        <f t="shared" si="36"/>
        <v>0</v>
      </c>
      <c r="Q90" s="7">
        <f t="shared" si="36"/>
        <v>0</v>
      </c>
    </row>
    <row r="91" spans="1:17" x14ac:dyDescent="0.3">
      <c r="A91" s="8">
        <v>6</v>
      </c>
      <c r="B91" s="11" t="s">
        <v>33</v>
      </c>
      <c r="C91" s="7">
        <f t="shared" ref="C91:Q91" si="37">C13-C52</f>
        <v>0</v>
      </c>
      <c r="D91" s="7">
        <f t="shared" si="37"/>
        <v>-184</v>
      </c>
      <c r="E91" s="7">
        <f t="shared" si="37"/>
        <v>-184</v>
      </c>
      <c r="F91" s="7">
        <f t="shared" si="37"/>
        <v>0</v>
      </c>
      <c r="G91" s="7">
        <f t="shared" si="37"/>
        <v>0</v>
      </c>
      <c r="H91" s="7">
        <f t="shared" si="37"/>
        <v>0</v>
      </c>
      <c r="I91" s="7">
        <f t="shared" si="37"/>
        <v>0</v>
      </c>
      <c r="J91" s="7">
        <f t="shared" si="37"/>
        <v>-184</v>
      </c>
      <c r="K91" s="7">
        <f t="shared" si="37"/>
        <v>-184</v>
      </c>
      <c r="L91" s="7">
        <f t="shared" si="37"/>
        <v>0</v>
      </c>
      <c r="M91" s="7">
        <f t="shared" si="37"/>
        <v>0</v>
      </c>
      <c r="N91" s="7">
        <f t="shared" si="37"/>
        <v>0</v>
      </c>
      <c r="O91" s="7">
        <f t="shared" si="37"/>
        <v>0</v>
      </c>
      <c r="P91" s="7">
        <f t="shared" si="37"/>
        <v>0</v>
      </c>
      <c r="Q91" s="7">
        <f t="shared" si="37"/>
        <v>0</v>
      </c>
    </row>
    <row r="92" spans="1:17" x14ac:dyDescent="0.3">
      <c r="A92" s="8">
        <v>7</v>
      </c>
      <c r="B92" s="11" t="s">
        <v>24</v>
      </c>
      <c r="C92" s="7">
        <f t="shared" ref="C92:Q92" si="38">C14-C53</f>
        <v>0</v>
      </c>
      <c r="D92" s="7">
        <f t="shared" si="38"/>
        <v>-902</v>
      </c>
      <c r="E92" s="7">
        <f t="shared" si="38"/>
        <v>-902</v>
      </c>
      <c r="F92" s="7">
        <f t="shared" si="38"/>
        <v>0</v>
      </c>
      <c r="G92" s="7">
        <f t="shared" si="38"/>
        <v>0</v>
      </c>
      <c r="H92" s="7">
        <f t="shared" si="38"/>
        <v>0</v>
      </c>
      <c r="I92" s="7">
        <f t="shared" si="38"/>
        <v>0</v>
      </c>
      <c r="J92" s="7">
        <f t="shared" si="38"/>
        <v>-902</v>
      </c>
      <c r="K92" s="7">
        <f t="shared" si="38"/>
        <v>-902</v>
      </c>
      <c r="L92" s="7">
        <f t="shared" si="38"/>
        <v>0</v>
      </c>
      <c r="M92" s="7">
        <f t="shared" si="38"/>
        <v>0</v>
      </c>
      <c r="N92" s="7">
        <f t="shared" si="38"/>
        <v>0</v>
      </c>
      <c r="O92" s="7">
        <f t="shared" si="38"/>
        <v>0</v>
      </c>
      <c r="P92" s="7">
        <f t="shared" si="38"/>
        <v>0</v>
      </c>
      <c r="Q92" s="7">
        <f t="shared" si="38"/>
        <v>0</v>
      </c>
    </row>
    <row r="93" spans="1:17" x14ac:dyDescent="0.3">
      <c r="A93" s="8">
        <v>8</v>
      </c>
      <c r="B93" s="11" t="s">
        <v>25</v>
      </c>
      <c r="C93" s="7">
        <f t="shared" ref="C93:Q93" si="39">C15-C54</f>
        <v>0</v>
      </c>
      <c r="D93" s="7">
        <f t="shared" si="39"/>
        <v>-24</v>
      </c>
      <c r="E93" s="7">
        <f t="shared" si="39"/>
        <v>-24</v>
      </c>
      <c r="F93" s="7">
        <f t="shared" si="39"/>
        <v>0</v>
      </c>
      <c r="G93" s="7">
        <f t="shared" si="39"/>
        <v>0</v>
      </c>
      <c r="H93" s="7">
        <f t="shared" si="39"/>
        <v>0</v>
      </c>
      <c r="I93" s="7">
        <f t="shared" si="39"/>
        <v>0</v>
      </c>
      <c r="J93" s="7">
        <f t="shared" si="39"/>
        <v>-24</v>
      </c>
      <c r="K93" s="7">
        <f t="shared" si="39"/>
        <v>-24</v>
      </c>
      <c r="L93" s="7">
        <f t="shared" si="39"/>
        <v>0</v>
      </c>
      <c r="M93" s="7">
        <f t="shared" si="39"/>
        <v>0</v>
      </c>
      <c r="N93" s="7">
        <f t="shared" si="39"/>
        <v>0</v>
      </c>
      <c r="O93" s="7">
        <f t="shared" si="39"/>
        <v>0</v>
      </c>
      <c r="P93" s="7">
        <f t="shared" si="39"/>
        <v>0</v>
      </c>
      <c r="Q93" s="7">
        <f t="shared" si="39"/>
        <v>0</v>
      </c>
    </row>
    <row r="94" spans="1:17" x14ac:dyDescent="0.3">
      <c r="A94" s="8">
        <v>9</v>
      </c>
      <c r="B94" s="11" t="s">
        <v>34</v>
      </c>
      <c r="C94" s="7">
        <f t="shared" ref="C94:Q94" si="40">C16-C55</f>
        <v>0</v>
      </c>
      <c r="D94" s="7">
        <f t="shared" si="40"/>
        <v>0</v>
      </c>
      <c r="E94" s="7">
        <f t="shared" si="40"/>
        <v>0</v>
      </c>
      <c r="F94" s="7">
        <f t="shared" si="40"/>
        <v>0</v>
      </c>
      <c r="G94" s="7">
        <f t="shared" si="40"/>
        <v>0</v>
      </c>
      <c r="H94" s="7">
        <f t="shared" si="40"/>
        <v>0</v>
      </c>
      <c r="I94" s="7">
        <f t="shared" si="40"/>
        <v>0</v>
      </c>
      <c r="J94" s="7">
        <f t="shared" si="40"/>
        <v>0</v>
      </c>
      <c r="K94" s="7">
        <f t="shared" si="40"/>
        <v>0</v>
      </c>
      <c r="L94" s="7">
        <f t="shared" si="40"/>
        <v>0</v>
      </c>
      <c r="M94" s="7">
        <f t="shared" si="40"/>
        <v>0</v>
      </c>
      <c r="N94" s="7">
        <f t="shared" si="40"/>
        <v>0</v>
      </c>
      <c r="O94" s="7">
        <f t="shared" si="40"/>
        <v>0</v>
      </c>
      <c r="P94" s="7">
        <f t="shared" si="40"/>
        <v>0</v>
      </c>
      <c r="Q94" s="7">
        <f t="shared" si="40"/>
        <v>0</v>
      </c>
    </row>
    <row r="95" spans="1:17" x14ac:dyDescent="0.3">
      <c r="A95" s="8">
        <v>10</v>
      </c>
      <c r="B95" s="11" t="s">
        <v>26</v>
      </c>
      <c r="C95" s="7">
        <f t="shared" ref="C95:Q95" si="41">C17-C56</f>
        <v>0</v>
      </c>
      <c r="D95" s="7">
        <f t="shared" si="41"/>
        <v>-402</v>
      </c>
      <c r="E95" s="7">
        <f t="shared" si="41"/>
        <v>-402</v>
      </c>
      <c r="F95" s="7">
        <f t="shared" si="41"/>
        <v>0</v>
      </c>
      <c r="G95" s="7">
        <f t="shared" si="41"/>
        <v>0</v>
      </c>
      <c r="H95" s="7">
        <f t="shared" si="41"/>
        <v>0</v>
      </c>
      <c r="I95" s="7">
        <f t="shared" si="41"/>
        <v>0</v>
      </c>
      <c r="J95" s="7">
        <f t="shared" si="41"/>
        <v>-402</v>
      </c>
      <c r="K95" s="7">
        <f t="shared" si="41"/>
        <v>-402</v>
      </c>
      <c r="L95" s="7">
        <f t="shared" si="41"/>
        <v>0</v>
      </c>
      <c r="M95" s="7">
        <f t="shared" si="41"/>
        <v>0</v>
      </c>
      <c r="N95" s="7">
        <f t="shared" si="41"/>
        <v>0</v>
      </c>
      <c r="O95" s="7">
        <f t="shared" si="41"/>
        <v>0</v>
      </c>
      <c r="P95" s="7">
        <f t="shared" si="41"/>
        <v>0</v>
      </c>
      <c r="Q95" s="7">
        <f t="shared" si="41"/>
        <v>0</v>
      </c>
    </row>
    <row r="96" spans="1:17" x14ac:dyDescent="0.3">
      <c r="A96" s="8">
        <v>11</v>
      </c>
      <c r="B96" s="11" t="s">
        <v>5</v>
      </c>
      <c r="C96" s="7">
        <f t="shared" ref="C96:Q96" si="42">C18-C57</f>
        <v>0</v>
      </c>
      <c r="D96" s="7">
        <f t="shared" si="42"/>
        <v>-3533</v>
      </c>
      <c r="E96" s="7">
        <f t="shared" si="42"/>
        <v>-3533</v>
      </c>
      <c r="F96" s="7">
        <f t="shared" si="42"/>
        <v>0</v>
      </c>
      <c r="G96" s="7">
        <f t="shared" si="42"/>
        <v>0</v>
      </c>
      <c r="H96" s="7">
        <f t="shared" si="42"/>
        <v>0</v>
      </c>
      <c r="I96" s="7">
        <f t="shared" si="42"/>
        <v>0</v>
      </c>
      <c r="J96" s="7">
        <f t="shared" si="42"/>
        <v>-3533</v>
      </c>
      <c r="K96" s="7">
        <f t="shared" si="42"/>
        <v>-3533</v>
      </c>
      <c r="L96" s="7">
        <f t="shared" si="42"/>
        <v>0</v>
      </c>
      <c r="M96" s="7">
        <f t="shared" si="42"/>
        <v>0</v>
      </c>
      <c r="N96" s="7">
        <f t="shared" si="42"/>
        <v>0</v>
      </c>
      <c r="O96" s="7">
        <f t="shared" si="42"/>
        <v>0</v>
      </c>
      <c r="P96" s="7">
        <f t="shared" si="42"/>
        <v>0</v>
      </c>
      <c r="Q96" s="7">
        <f t="shared" si="42"/>
        <v>0</v>
      </c>
    </row>
    <row r="97" spans="1:17" x14ac:dyDescent="0.3">
      <c r="A97" s="8">
        <v>12</v>
      </c>
      <c r="B97" s="11" t="s">
        <v>6</v>
      </c>
      <c r="C97" s="7">
        <f t="shared" ref="C97:Q97" si="43">C19-C58</f>
        <v>0</v>
      </c>
      <c r="D97" s="7">
        <f t="shared" si="43"/>
        <v>-27232</v>
      </c>
      <c r="E97" s="7">
        <f t="shared" si="43"/>
        <v>-27232</v>
      </c>
      <c r="F97" s="7">
        <f t="shared" si="43"/>
        <v>0</v>
      </c>
      <c r="G97" s="7">
        <f t="shared" si="43"/>
        <v>0</v>
      </c>
      <c r="H97" s="7">
        <f t="shared" si="43"/>
        <v>0</v>
      </c>
      <c r="I97" s="7">
        <f t="shared" si="43"/>
        <v>0</v>
      </c>
      <c r="J97" s="7">
        <f t="shared" si="43"/>
        <v>-26056</v>
      </c>
      <c r="K97" s="7">
        <f t="shared" si="43"/>
        <v>-26056</v>
      </c>
      <c r="L97" s="7">
        <f t="shared" si="43"/>
        <v>0</v>
      </c>
      <c r="M97" s="7">
        <f t="shared" si="43"/>
        <v>0</v>
      </c>
      <c r="N97" s="7">
        <f t="shared" si="43"/>
        <v>0</v>
      </c>
      <c r="O97" s="7">
        <f t="shared" si="43"/>
        <v>0</v>
      </c>
      <c r="P97" s="7">
        <f t="shared" si="43"/>
        <v>-1176</v>
      </c>
      <c r="Q97" s="7">
        <f t="shared" si="43"/>
        <v>-1176</v>
      </c>
    </row>
    <row r="98" spans="1:17" x14ac:dyDescent="0.3">
      <c r="A98" s="8">
        <v>13</v>
      </c>
      <c r="B98" s="11" t="s">
        <v>18</v>
      </c>
      <c r="C98" s="7">
        <f t="shared" ref="C98:Q98" si="44">C20-C59</f>
        <v>0</v>
      </c>
      <c r="D98" s="7">
        <f t="shared" si="44"/>
        <v>-13665</v>
      </c>
      <c r="E98" s="7">
        <f t="shared" si="44"/>
        <v>-13665</v>
      </c>
      <c r="F98" s="7">
        <f t="shared" si="44"/>
        <v>0</v>
      </c>
      <c r="G98" s="7">
        <f t="shared" si="44"/>
        <v>0</v>
      </c>
      <c r="H98" s="7">
        <f t="shared" si="44"/>
        <v>0</v>
      </c>
      <c r="I98" s="7">
        <f t="shared" si="44"/>
        <v>0</v>
      </c>
      <c r="J98" s="7">
        <f t="shared" si="44"/>
        <v>-13665</v>
      </c>
      <c r="K98" s="7">
        <f t="shared" si="44"/>
        <v>-13665</v>
      </c>
      <c r="L98" s="7">
        <f t="shared" si="44"/>
        <v>0</v>
      </c>
      <c r="M98" s="7">
        <f t="shared" si="44"/>
        <v>0</v>
      </c>
      <c r="N98" s="7">
        <f t="shared" si="44"/>
        <v>0</v>
      </c>
      <c r="O98" s="7">
        <f t="shared" si="44"/>
        <v>0</v>
      </c>
      <c r="P98" s="7">
        <f t="shared" si="44"/>
        <v>0</v>
      </c>
      <c r="Q98" s="7">
        <f t="shared" si="44"/>
        <v>0</v>
      </c>
    </row>
    <row r="99" spans="1:17" x14ac:dyDescent="0.3">
      <c r="A99" s="8">
        <v>15</v>
      </c>
      <c r="B99" s="11" t="s">
        <v>7</v>
      </c>
      <c r="C99" s="7">
        <f t="shared" ref="C99:Q99" si="45">C21-C60</f>
        <v>0</v>
      </c>
      <c r="D99" s="7">
        <f t="shared" si="45"/>
        <v>-17451</v>
      </c>
      <c r="E99" s="7">
        <f t="shared" si="45"/>
        <v>-17451</v>
      </c>
      <c r="F99" s="7">
        <f t="shared" si="45"/>
        <v>0</v>
      </c>
      <c r="G99" s="7">
        <f t="shared" si="45"/>
        <v>0</v>
      </c>
      <c r="H99" s="7">
        <f t="shared" si="45"/>
        <v>0</v>
      </c>
      <c r="I99" s="7">
        <f t="shared" si="45"/>
        <v>0</v>
      </c>
      <c r="J99" s="7">
        <f t="shared" si="45"/>
        <v>-17451</v>
      </c>
      <c r="K99" s="7">
        <f t="shared" si="45"/>
        <v>-17451</v>
      </c>
      <c r="L99" s="7">
        <f t="shared" si="45"/>
        <v>0</v>
      </c>
      <c r="M99" s="7">
        <f t="shared" si="45"/>
        <v>0</v>
      </c>
      <c r="N99" s="7">
        <f t="shared" si="45"/>
        <v>0</v>
      </c>
      <c r="O99" s="7">
        <f t="shared" si="45"/>
        <v>0</v>
      </c>
      <c r="P99" s="7">
        <f t="shared" si="45"/>
        <v>0</v>
      </c>
      <c r="Q99" s="7">
        <f t="shared" si="45"/>
        <v>0</v>
      </c>
    </row>
    <row r="100" spans="1:17" x14ac:dyDescent="0.3">
      <c r="A100" s="8">
        <v>18</v>
      </c>
      <c r="B100" s="11" t="s">
        <v>8</v>
      </c>
      <c r="C100" s="7">
        <f t="shared" ref="C100:Q100" si="46">C22-C61</f>
        <v>0</v>
      </c>
      <c r="D100" s="7">
        <f t="shared" si="46"/>
        <v>600330</v>
      </c>
      <c r="E100" s="7">
        <f t="shared" si="46"/>
        <v>600330</v>
      </c>
      <c r="F100" s="7">
        <f t="shared" si="46"/>
        <v>0</v>
      </c>
      <c r="G100" s="7">
        <f t="shared" si="46"/>
        <v>0</v>
      </c>
      <c r="H100" s="7">
        <f t="shared" si="46"/>
        <v>0</v>
      </c>
      <c r="I100" s="7">
        <f t="shared" si="46"/>
        <v>0</v>
      </c>
      <c r="J100" s="7">
        <f t="shared" si="46"/>
        <v>600330</v>
      </c>
      <c r="K100" s="7">
        <f t="shared" si="46"/>
        <v>600330</v>
      </c>
      <c r="L100" s="7">
        <f t="shared" si="46"/>
        <v>0</v>
      </c>
      <c r="M100" s="7">
        <f t="shared" si="46"/>
        <v>0</v>
      </c>
      <c r="N100" s="7">
        <f t="shared" si="46"/>
        <v>0</v>
      </c>
      <c r="O100" s="7">
        <f t="shared" si="46"/>
        <v>0</v>
      </c>
      <c r="P100" s="7">
        <f t="shared" si="46"/>
        <v>0</v>
      </c>
      <c r="Q100" s="7">
        <f t="shared" si="46"/>
        <v>0</v>
      </c>
    </row>
    <row r="101" spans="1:17" x14ac:dyDescent="0.3">
      <c r="A101" s="8">
        <v>20</v>
      </c>
      <c r="B101" s="11" t="s">
        <v>9</v>
      </c>
      <c r="C101" s="7">
        <f t="shared" ref="C101:Q101" si="47">C23-C62</f>
        <v>0</v>
      </c>
      <c r="D101" s="7">
        <f t="shared" si="47"/>
        <v>21770</v>
      </c>
      <c r="E101" s="7">
        <f t="shared" si="47"/>
        <v>21770</v>
      </c>
      <c r="F101" s="7">
        <f t="shared" si="47"/>
        <v>0</v>
      </c>
      <c r="G101" s="7">
        <f t="shared" si="47"/>
        <v>0</v>
      </c>
      <c r="H101" s="7">
        <f t="shared" si="47"/>
        <v>0</v>
      </c>
      <c r="I101" s="7">
        <f t="shared" si="47"/>
        <v>0</v>
      </c>
      <c r="J101" s="7">
        <f t="shared" si="47"/>
        <v>21770</v>
      </c>
      <c r="K101" s="7">
        <f t="shared" si="47"/>
        <v>21770</v>
      </c>
      <c r="L101" s="7">
        <f t="shared" si="47"/>
        <v>0</v>
      </c>
      <c r="M101" s="7">
        <f t="shared" si="47"/>
        <v>0</v>
      </c>
      <c r="N101" s="7">
        <f t="shared" si="47"/>
        <v>0</v>
      </c>
      <c r="O101" s="7">
        <f t="shared" si="47"/>
        <v>0</v>
      </c>
      <c r="P101" s="7">
        <f t="shared" si="47"/>
        <v>0</v>
      </c>
      <c r="Q101" s="7">
        <f t="shared" si="47"/>
        <v>0</v>
      </c>
    </row>
    <row r="102" spans="1:17" x14ac:dyDescent="0.3">
      <c r="A102" s="8">
        <v>21</v>
      </c>
      <c r="B102" s="11" t="s">
        <v>10</v>
      </c>
      <c r="C102" s="7">
        <f t="shared" ref="C102:Q102" si="48">C24-C63</f>
        <v>0</v>
      </c>
      <c r="D102" s="7">
        <f t="shared" si="48"/>
        <v>-12728</v>
      </c>
      <c r="E102" s="7">
        <f t="shared" si="48"/>
        <v>-12729</v>
      </c>
      <c r="F102" s="7">
        <f t="shared" si="48"/>
        <v>0</v>
      </c>
      <c r="G102" s="7">
        <f t="shared" si="48"/>
        <v>0</v>
      </c>
      <c r="H102" s="7">
        <f t="shared" si="48"/>
        <v>0</v>
      </c>
      <c r="I102" s="7">
        <f t="shared" si="48"/>
        <v>0</v>
      </c>
      <c r="J102" s="7">
        <f t="shared" si="48"/>
        <v>-12728</v>
      </c>
      <c r="K102" s="7">
        <f t="shared" si="48"/>
        <v>-12729</v>
      </c>
      <c r="L102" s="7">
        <f t="shared" si="48"/>
        <v>0</v>
      </c>
      <c r="M102" s="7">
        <f t="shared" si="48"/>
        <v>0</v>
      </c>
      <c r="N102" s="7">
        <f t="shared" si="48"/>
        <v>0</v>
      </c>
      <c r="O102" s="7">
        <f t="shared" si="48"/>
        <v>0</v>
      </c>
      <c r="P102" s="7">
        <f t="shared" si="48"/>
        <v>0</v>
      </c>
      <c r="Q102" s="7">
        <f t="shared" si="48"/>
        <v>0</v>
      </c>
    </row>
    <row r="103" spans="1:17" x14ac:dyDescent="0.3">
      <c r="A103" s="8">
        <v>22</v>
      </c>
      <c r="B103" s="11" t="s">
        <v>11</v>
      </c>
      <c r="C103" s="7">
        <f t="shared" ref="C103:Q103" si="49">C25-C64</f>
        <v>0</v>
      </c>
      <c r="D103" s="7">
        <f t="shared" si="49"/>
        <v>-1717</v>
      </c>
      <c r="E103" s="7">
        <f t="shared" si="49"/>
        <v>-4951</v>
      </c>
      <c r="F103" s="7">
        <f t="shared" si="49"/>
        <v>0</v>
      </c>
      <c r="G103" s="7">
        <f t="shared" si="49"/>
        <v>0</v>
      </c>
      <c r="H103" s="7">
        <f t="shared" si="49"/>
        <v>0</v>
      </c>
      <c r="I103" s="7">
        <f t="shared" si="49"/>
        <v>0</v>
      </c>
      <c r="J103" s="7">
        <f t="shared" si="49"/>
        <v>-23762</v>
      </c>
      <c r="K103" s="7">
        <f t="shared" si="49"/>
        <v>-23762</v>
      </c>
      <c r="L103" s="7">
        <f t="shared" si="49"/>
        <v>0</v>
      </c>
      <c r="M103" s="7">
        <f t="shared" si="49"/>
        <v>22045</v>
      </c>
      <c r="N103" s="7">
        <f t="shared" si="49"/>
        <v>18811</v>
      </c>
      <c r="O103" s="7">
        <f t="shared" si="49"/>
        <v>0</v>
      </c>
      <c r="P103" s="7">
        <f t="shared" si="49"/>
        <v>0</v>
      </c>
      <c r="Q103" s="7">
        <f t="shared" si="49"/>
        <v>0</v>
      </c>
    </row>
    <row r="104" spans="1:17" x14ac:dyDescent="0.3">
      <c r="A104" s="8">
        <v>24</v>
      </c>
      <c r="B104" s="11" t="s">
        <v>12</v>
      </c>
      <c r="C104" s="7">
        <f t="shared" ref="C104:Q104" si="50">C26-C65</f>
        <v>0</v>
      </c>
      <c r="D104" s="7">
        <f t="shared" si="50"/>
        <v>-304</v>
      </c>
      <c r="E104" s="7">
        <f t="shared" si="50"/>
        <v>-304</v>
      </c>
      <c r="F104" s="7">
        <f t="shared" si="50"/>
        <v>0</v>
      </c>
      <c r="G104" s="7">
        <f t="shared" si="50"/>
        <v>0</v>
      </c>
      <c r="H104" s="7">
        <f t="shared" si="50"/>
        <v>0</v>
      </c>
      <c r="I104" s="7">
        <f t="shared" si="50"/>
        <v>0</v>
      </c>
      <c r="J104" s="7">
        <f t="shared" si="50"/>
        <v>-304</v>
      </c>
      <c r="K104" s="7">
        <f t="shared" si="50"/>
        <v>-304</v>
      </c>
      <c r="L104" s="7">
        <f t="shared" si="50"/>
        <v>0</v>
      </c>
      <c r="M104" s="7">
        <f t="shared" si="50"/>
        <v>0</v>
      </c>
      <c r="N104" s="7">
        <f t="shared" si="50"/>
        <v>0</v>
      </c>
      <c r="O104" s="7">
        <f t="shared" si="50"/>
        <v>0</v>
      </c>
      <c r="P104" s="7">
        <f t="shared" si="50"/>
        <v>0</v>
      </c>
      <c r="Q104" s="7">
        <f t="shared" si="50"/>
        <v>0</v>
      </c>
    </row>
    <row r="105" spans="1:17" x14ac:dyDescent="0.3">
      <c r="A105" s="8">
        <v>26</v>
      </c>
      <c r="B105" s="11" t="s">
        <v>13</v>
      </c>
      <c r="C105" s="7">
        <f t="shared" ref="C105:Q105" si="51">C27-C66</f>
        <v>0</v>
      </c>
      <c r="D105" s="7">
        <f t="shared" si="51"/>
        <v>-397045</v>
      </c>
      <c r="E105" s="7">
        <f t="shared" si="51"/>
        <v>-397045</v>
      </c>
      <c r="F105" s="7">
        <f t="shared" si="51"/>
        <v>0</v>
      </c>
      <c r="G105" s="7">
        <f t="shared" si="51"/>
        <v>0</v>
      </c>
      <c r="H105" s="7">
        <f t="shared" si="51"/>
        <v>0</v>
      </c>
      <c r="I105" s="7">
        <f t="shared" si="51"/>
        <v>0</v>
      </c>
      <c r="J105" s="7">
        <f t="shared" si="51"/>
        <v>-397045</v>
      </c>
      <c r="K105" s="7">
        <f t="shared" si="51"/>
        <v>-397045</v>
      </c>
      <c r="L105" s="7">
        <f t="shared" si="51"/>
        <v>0</v>
      </c>
      <c r="M105" s="7">
        <f t="shared" si="51"/>
        <v>0</v>
      </c>
      <c r="N105" s="7">
        <f t="shared" si="51"/>
        <v>0</v>
      </c>
      <c r="O105" s="7">
        <f t="shared" si="51"/>
        <v>0</v>
      </c>
      <c r="P105" s="7">
        <f t="shared" si="51"/>
        <v>0</v>
      </c>
      <c r="Q105" s="7">
        <f t="shared" si="51"/>
        <v>0</v>
      </c>
    </row>
    <row r="106" spans="1:17" x14ac:dyDescent="0.3">
      <c r="A106" s="8">
        <v>27</v>
      </c>
      <c r="B106" s="11" t="s">
        <v>14</v>
      </c>
      <c r="C106" s="7">
        <f t="shared" ref="C106:Q106" si="52">C28-C67</f>
        <v>0</v>
      </c>
      <c r="D106" s="7">
        <f t="shared" si="52"/>
        <v>-21040</v>
      </c>
      <c r="E106" s="7">
        <f t="shared" si="52"/>
        <v>-21040</v>
      </c>
      <c r="F106" s="7">
        <f t="shared" si="52"/>
        <v>0</v>
      </c>
      <c r="G106" s="7">
        <f t="shared" si="52"/>
        <v>-15463</v>
      </c>
      <c r="H106" s="7">
        <f t="shared" si="52"/>
        <v>-15463</v>
      </c>
      <c r="I106" s="7">
        <f t="shared" si="52"/>
        <v>0</v>
      </c>
      <c r="J106" s="7">
        <f t="shared" si="52"/>
        <v>-5577</v>
      </c>
      <c r="K106" s="7">
        <f t="shared" si="52"/>
        <v>-5577</v>
      </c>
      <c r="L106" s="7">
        <f t="shared" si="52"/>
        <v>0</v>
      </c>
      <c r="M106" s="7">
        <f t="shared" si="52"/>
        <v>0</v>
      </c>
      <c r="N106" s="7">
        <f t="shared" si="52"/>
        <v>0</v>
      </c>
      <c r="O106" s="7">
        <f t="shared" si="52"/>
        <v>0</v>
      </c>
      <c r="P106" s="7">
        <f t="shared" si="52"/>
        <v>0</v>
      </c>
      <c r="Q106" s="7">
        <f t="shared" si="52"/>
        <v>0</v>
      </c>
    </row>
    <row r="107" spans="1:17" x14ac:dyDescent="0.3">
      <c r="A107" s="8">
        <v>29</v>
      </c>
      <c r="B107" s="11" t="s">
        <v>42</v>
      </c>
      <c r="C107" s="7">
        <f t="shared" ref="C107:Q107" si="53">C29-C68</f>
        <v>0</v>
      </c>
      <c r="D107" s="7">
        <f t="shared" si="53"/>
        <v>-106342</v>
      </c>
      <c r="E107" s="7">
        <f t="shared" si="53"/>
        <v>12430</v>
      </c>
      <c r="F107" s="7">
        <f t="shared" si="53"/>
        <v>0</v>
      </c>
      <c r="G107" s="7">
        <f t="shared" si="53"/>
        <v>0</v>
      </c>
      <c r="H107" s="7">
        <f t="shared" si="53"/>
        <v>0</v>
      </c>
      <c r="I107" s="7">
        <f t="shared" si="53"/>
        <v>0</v>
      </c>
      <c r="J107" s="7">
        <f t="shared" si="53"/>
        <v>-106342</v>
      </c>
      <c r="K107" s="7">
        <f t="shared" si="53"/>
        <v>12430</v>
      </c>
      <c r="L107" s="7">
        <f t="shared" si="53"/>
        <v>0</v>
      </c>
      <c r="M107" s="7">
        <f t="shared" si="53"/>
        <v>0</v>
      </c>
      <c r="N107" s="7">
        <f t="shared" si="53"/>
        <v>0</v>
      </c>
      <c r="O107" s="7">
        <f t="shared" si="53"/>
        <v>0</v>
      </c>
      <c r="P107" s="7">
        <f t="shared" si="53"/>
        <v>0</v>
      </c>
      <c r="Q107" s="7">
        <f t="shared" si="53"/>
        <v>0</v>
      </c>
    </row>
    <row r="108" spans="1:17" x14ac:dyDescent="0.3">
      <c r="A108" s="8">
        <v>31</v>
      </c>
      <c r="B108" s="11" t="s">
        <v>43</v>
      </c>
      <c r="C108" s="7">
        <f t="shared" ref="C108:Q108" si="54">C30-C69</f>
        <v>0</v>
      </c>
      <c r="D108" s="7">
        <f t="shared" si="54"/>
        <v>-517</v>
      </c>
      <c r="E108" s="7">
        <f t="shared" si="54"/>
        <v>-517</v>
      </c>
      <c r="F108" s="7">
        <f t="shared" si="54"/>
        <v>0</v>
      </c>
      <c r="G108" s="7">
        <f t="shared" si="54"/>
        <v>0</v>
      </c>
      <c r="H108" s="7">
        <f t="shared" si="54"/>
        <v>0</v>
      </c>
      <c r="I108" s="7">
        <f t="shared" si="54"/>
        <v>0</v>
      </c>
      <c r="J108" s="7">
        <f t="shared" si="54"/>
        <v>-517</v>
      </c>
      <c r="K108" s="7">
        <f t="shared" si="54"/>
        <v>-517</v>
      </c>
      <c r="L108" s="7">
        <f t="shared" si="54"/>
        <v>0</v>
      </c>
      <c r="M108" s="7">
        <f t="shared" si="54"/>
        <v>0</v>
      </c>
      <c r="N108" s="7">
        <f t="shared" si="54"/>
        <v>0</v>
      </c>
      <c r="O108" s="7">
        <f t="shared" si="54"/>
        <v>0</v>
      </c>
      <c r="P108" s="7">
        <f t="shared" si="54"/>
        <v>0</v>
      </c>
      <c r="Q108" s="7">
        <f t="shared" si="54"/>
        <v>0</v>
      </c>
    </row>
    <row r="109" spans="1:17" x14ac:dyDescent="0.3">
      <c r="A109" s="8">
        <v>32</v>
      </c>
      <c r="B109" s="11" t="s">
        <v>15</v>
      </c>
      <c r="C109" s="7">
        <f t="shared" ref="C109:Q109" si="55">C31-C70</f>
        <v>0</v>
      </c>
      <c r="D109" s="7">
        <f t="shared" si="55"/>
        <v>-506</v>
      </c>
      <c r="E109" s="7">
        <f t="shared" si="55"/>
        <v>-506</v>
      </c>
      <c r="F109" s="7">
        <f t="shared" si="55"/>
        <v>0</v>
      </c>
      <c r="G109" s="7">
        <f t="shared" si="55"/>
        <v>0</v>
      </c>
      <c r="H109" s="7">
        <f t="shared" si="55"/>
        <v>0</v>
      </c>
      <c r="I109" s="7">
        <f t="shared" si="55"/>
        <v>0</v>
      </c>
      <c r="J109" s="7">
        <f t="shared" si="55"/>
        <v>-506</v>
      </c>
      <c r="K109" s="7">
        <f t="shared" si="55"/>
        <v>-506</v>
      </c>
      <c r="L109" s="7">
        <f t="shared" si="55"/>
        <v>0</v>
      </c>
      <c r="M109" s="7">
        <f t="shared" si="55"/>
        <v>0</v>
      </c>
      <c r="N109" s="7">
        <f t="shared" si="55"/>
        <v>0</v>
      </c>
      <c r="O109" s="7">
        <f t="shared" si="55"/>
        <v>0</v>
      </c>
      <c r="P109" s="7">
        <f t="shared" si="55"/>
        <v>0</v>
      </c>
      <c r="Q109" s="7">
        <f t="shared" si="55"/>
        <v>0</v>
      </c>
    </row>
    <row r="110" spans="1:17" x14ac:dyDescent="0.3">
      <c r="A110" s="8">
        <v>33</v>
      </c>
      <c r="B110" s="11" t="s">
        <v>16</v>
      </c>
      <c r="C110" s="7">
        <f t="shared" ref="C110:Q110" si="56">C32-C71</f>
        <v>0</v>
      </c>
      <c r="D110" s="7">
        <f t="shared" si="56"/>
        <v>-1108</v>
      </c>
      <c r="E110" s="7">
        <f t="shared" si="56"/>
        <v>-1108</v>
      </c>
      <c r="F110" s="7">
        <f t="shared" si="56"/>
        <v>0</v>
      </c>
      <c r="G110" s="7">
        <f t="shared" si="56"/>
        <v>0</v>
      </c>
      <c r="H110" s="7">
        <f t="shared" si="56"/>
        <v>0</v>
      </c>
      <c r="I110" s="7">
        <f t="shared" si="56"/>
        <v>0</v>
      </c>
      <c r="J110" s="7">
        <f t="shared" si="56"/>
        <v>-1108</v>
      </c>
      <c r="K110" s="7">
        <f t="shared" si="56"/>
        <v>-1108</v>
      </c>
      <c r="L110" s="7">
        <f t="shared" si="56"/>
        <v>0</v>
      </c>
      <c r="M110" s="7">
        <f t="shared" si="56"/>
        <v>0</v>
      </c>
      <c r="N110" s="7">
        <f t="shared" si="56"/>
        <v>0</v>
      </c>
      <c r="O110" s="7">
        <f t="shared" si="56"/>
        <v>0</v>
      </c>
      <c r="P110" s="7">
        <f t="shared" si="56"/>
        <v>0</v>
      </c>
      <c r="Q110" s="7">
        <f t="shared" si="56"/>
        <v>0</v>
      </c>
    </row>
    <row r="111" spans="1:17" x14ac:dyDescent="0.3">
      <c r="A111" s="8">
        <v>34</v>
      </c>
      <c r="B111" s="11" t="s">
        <v>41</v>
      </c>
      <c r="C111" s="7">
        <f t="shared" ref="C111:Q111" si="57">C33-C72</f>
        <v>0</v>
      </c>
      <c r="D111" s="7">
        <f t="shared" si="57"/>
        <v>-8</v>
      </c>
      <c r="E111" s="7">
        <f t="shared" si="57"/>
        <v>-8</v>
      </c>
      <c r="F111" s="7">
        <f t="shared" si="57"/>
        <v>0</v>
      </c>
      <c r="G111" s="7">
        <f t="shared" si="57"/>
        <v>0</v>
      </c>
      <c r="H111" s="7">
        <f t="shared" si="57"/>
        <v>0</v>
      </c>
      <c r="I111" s="7">
        <f t="shared" si="57"/>
        <v>0</v>
      </c>
      <c r="J111" s="7">
        <f t="shared" si="57"/>
        <v>-8</v>
      </c>
      <c r="K111" s="7">
        <f t="shared" si="57"/>
        <v>-8</v>
      </c>
      <c r="L111" s="7">
        <f t="shared" si="57"/>
        <v>0</v>
      </c>
      <c r="M111" s="7">
        <f t="shared" si="57"/>
        <v>0</v>
      </c>
      <c r="N111" s="7">
        <f t="shared" si="57"/>
        <v>0</v>
      </c>
      <c r="O111" s="7">
        <f t="shared" si="57"/>
        <v>0</v>
      </c>
      <c r="P111" s="7">
        <f t="shared" si="57"/>
        <v>0</v>
      </c>
      <c r="Q111" s="7">
        <f t="shared" si="57"/>
        <v>0</v>
      </c>
    </row>
    <row r="112" spans="1:17" x14ac:dyDescent="0.3">
      <c r="A112" s="8">
        <v>36</v>
      </c>
      <c r="B112" s="11" t="s">
        <v>44</v>
      </c>
      <c r="C112" s="7">
        <f t="shared" ref="C112:Q112" si="58">C34-C73</f>
        <v>0</v>
      </c>
      <c r="D112" s="7">
        <f t="shared" si="58"/>
        <v>-21</v>
      </c>
      <c r="E112" s="7">
        <f t="shared" si="58"/>
        <v>-21</v>
      </c>
      <c r="F112" s="7">
        <f t="shared" si="58"/>
        <v>0</v>
      </c>
      <c r="G112" s="7">
        <f t="shared" si="58"/>
        <v>0</v>
      </c>
      <c r="H112" s="7">
        <f t="shared" si="58"/>
        <v>0</v>
      </c>
      <c r="I112" s="7">
        <f t="shared" si="58"/>
        <v>0</v>
      </c>
      <c r="J112" s="7">
        <f t="shared" si="58"/>
        <v>-21</v>
      </c>
      <c r="K112" s="7">
        <f t="shared" si="58"/>
        <v>-21</v>
      </c>
      <c r="L112" s="7">
        <f t="shared" si="58"/>
        <v>0</v>
      </c>
      <c r="M112" s="7">
        <f t="shared" si="58"/>
        <v>0</v>
      </c>
      <c r="N112" s="7">
        <f t="shared" si="58"/>
        <v>0</v>
      </c>
      <c r="O112" s="7">
        <f t="shared" si="58"/>
        <v>0</v>
      </c>
      <c r="P112" s="7">
        <f t="shared" si="58"/>
        <v>0</v>
      </c>
      <c r="Q112" s="7">
        <f t="shared" si="58"/>
        <v>0</v>
      </c>
    </row>
    <row r="113" spans="1:17" x14ac:dyDescent="0.3">
      <c r="A113" s="8">
        <v>37</v>
      </c>
      <c r="B113" s="11" t="s">
        <v>20</v>
      </c>
      <c r="C113" s="7">
        <f t="shared" ref="C113:Q113" si="59">C35-C74</f>
        <v>0</v>
      </c>
      <c r="D113" s="7">
        <f t="shared" si="59"/>
        <v>-14</v>
      </c>
      <c r="E113" s="7">
        <f t="shared" si="59"/>
        <v>-14</v>
      </c>
      <c r="F113" s="7">
        <f t="shared" si="59"/>
        <v>0</v>
      </c>
      <c r="G113" s="7">
        <f t="shared" si="59"/>
        <v>0</v>
      </c>
      <c r="H113" s="7">
        <f t="shared" si="59"/>
        <v>0</v>
      </c>
      <c r="I113" s="7">
        <f t="shared" si="59"/>
        <v>0</v>
      </c>
      <c r="J113" s="7">
        <f t="shared" si="59"/>
        <v>-14</v>
      </c>
      <c r="K113" s="7">
        <f t="shared" si="59"/>
        <v>-14</v>
      </c>
      <c r="L113" s="7">
        <f t="shared" si="59"/>
        <v>0</v>
      </c>
      <c r="M113" s="7">
        <f t="shared" si="59"/>
        <v>0</v>
      </c>
      <c r="N113" s="7">
        <f t="shared" si="59"/>
        <v>0</v>
      </c>
      <c r="O113" s="7">
        <f t="shared" si="59"/>
        <v>0</v>
      </c>
      <c r="P113" s="7">
        <f t="shared" si="59"/>
        <v>0</v>
      </c>
      <c r="Q113" s="7">
        <f t="shared" si="59"/>
        <v>0</v>
      </c>
    </row>
    <row r="114" spans="1:17" x14ac:dyDescent="0.3">
      <c r="A114" s="8">
        <v>38</v>
      </c>
      <c r="B114" s="11" t="s">
        <v>35</v>
      </c>
      <c r="C114" s="7">
        <f t="shared" ref="C114:Q114" si="60">C36-C75</f>
        <v>0</v>
      </c>
      <c r="D114" s="7">
        <f t="shared" si="60"/>
        <v>-156</v>
      </c>
      <c r="E114" s="7">
        <f t="shared" si="60"/>
        <v>-156</v>
      </c>
      <c r="F114" s="7">
        <f t="shared" si="60"/>
        <v>0</v>
      </c>
      <c r="G114" s="7">
        <f t="shared" si="60"/>
        <v>0</v>
      </c>
      <c r="H114" s="7">
        <f t="shared" si="60"/>
        <v>0</v>
      </c>
      <c r="I114" s="7">
        <f t="shared" si="60"/>
        <v>0</v>
      </c>
      <c r="J114" s="7">
        <f t="shared" si="60"/>
        <v>-156</v>
      </c>
      <c r="K114" s="7">
        <f t="shared" si="60"/>
        <v>-156</v>
      </c>
      <c r="L114" s="7">
        <f t="shared" si="60"/>
        <v>0</v>
      </c>
      <c r="M114" s="7">
        <f t="shared" si="60"/>
        <v>0</v>
      </c>
      <c r="N114" s="7">
        <f t="shared" si="60"/>
        <v>0</v>
      </c>
      <c r="O114" s="7">
        <f t="shared" si="60"/>
        <v>0</v>
      </c>
      <c r="P114" s="7">
        <f t="shared" si="60"/>
        <v>0</v>
      </c>
      <c r="Q114" s="7">
        <f t="shared" si="60"/>
        <v>0</v>
      </c>
    </row>
    <row r="115" spans="1:17" x14ac:dyDescent="0.3">
      <c r="A115" s="8">
        <v>40</v>
      </c>
      <c r="B115" s="11" t="s">
        <v>28</v>
      </c>
      <c r="C115" s="7">
        <f t="shared" ref="C115:Q115" si="61">C37-C76</f>
        <v>0</v>
      </c>
      <c r="D115" s="7">
        <f t="shared" si="61"/>
        <v>-35</v>
      </c>
      <c r="E115" s="7">
        <f t="shared" si="61"/>
        <v>-34</v>
      </c>
      <c r="F115" s="7">
        <f t="shared" si="61"/>
        <v>0</v>
      </c>
      <c r="G115" s="7">
        <f t="shared" si="61"/>
        <v>0</v>
      </c>
      <c r="H115" s="7">
        <f t="shared" si="61"/>
        <v>0</v>
      </c>
      <c r="I115" s="7">
        <f t="shared" si="61"/>
        <v>0</v>
      </c>
      <c r="J115" s="7">
        <f t="shared" si="61"/>
        <v>-35</v>
      </c>
      <c r="K115" s="7">
        <f t="shared" si="61"/>
        <v>-34</v>
      </c>
      <c r="L115" s="7">
        <f t="shared" si="61"/>
        <v>0</v>
      </c>
      <c r="M115" s="7">
        <f t="shared" si="61"/>
        <v>0</v>
      </c>
      <c r="N115" s="7">
        <f t="shared" si="61"/>
        <v>0</v>
      </c>
      <c r="O115" s="7">
        <f t="shared" si="61"/>
        <v>0</v>
      </c>
      <c r="P115" s="7">
        <f t="shared" si="61"/>
        <v>0</v>
      </c>
      <c r="Q115" s="7">
        <f t="shared" si="61"/>
        <v>0</v>
      </c>
    </row>
    <row r="116" spans="1:17" x14ac:dyDescent="0.3">
      <c r="A116" s="8">
        <v>41</v>
      </c>
      <c r="B116" s="11" t="s">
        <v>36</v>
      </c>
      <c r="C116" s="7">
        <f t="shared" ref="C116:Q116" si="62">C38-C77</f>
        <v>0</v>
      </c>
      <c r="D116" s="7">
        <f t="shared" si="62"/>
        <v>-145</v>
      </c>
      <c r="E116" s="7">
        <f t="shared" si="62"/>
        <v>-145</v>
      </c>
      <c r="F116" s="7">
        <f t="shared" si="62"/>
        <v>0</v>
      </c>
      <c r="G116" s="7">
        <f t="shared" si="62"/>
        <v>0</v>
      </c>
      <c r="H116" s="7">
        <f t="shared" si="62"/>
        <v>0</v>
      </c>
      <c r="I116" s="7">
        <f t="shared" si="62"/>
        <v>0</v>
      </c>
      <c r="J116" s="7">
        <f t="shared" si="62"/>
        <v>-145</v>
      </c>
      <c r="K116" s="7">
        <f t="shared" si="62"/>
        <v>-145</v>
      </c>
      <c r="L116" s="7">
        <f t="shared" si="62"/>
        <v>0</v>
      </c>
      <c r="M116" s="7">
        <f t="shared" si="62"/>
        <v>0</v>
      </c>
      <c r="N116" s="7">
        <f t="shared" si="62"/>
        <v>0</v>
      </c>
      <c r="O116" s="7">
        <f t="shared" si="62"/>
        <v>0</v>
      </c>
      <c r="P116" s="7">
        <f t="shared" si="62"/>
        <v>0</v>
      </c>
      <c r="Q116" s="7">
        <f t="shared" si="62"/>
        <v>0</v>
      </c>
    </row>
    <row r="117" spans="1:17" x14ac:dyDescent="0.3">
      <c r="A117" s="8">
        <v>42</v>
      </c>
      <c r="B117" s="11" t="s">
        <v>37</v>
      </c>
      <c r="C117" s="7">
        <f t="shared" ref="C117:Q117" si="63">C39-C78</f>
        <v>0</v>
      </c>
      <c r="D117" s="7">
        <f t="shared" si="63"/>
        <v>-63</v>
      </c>
      <c r="E117" s="7">
        <f t="shared" si="63"/>
        <v>-63</v>
      </c>
      <c r="F117" s="7">
        <f t="shared" si="63"/>
        <v>0</v>
      </c>
      <c r="G117" s="7">
        <f t="shared" si="63"/>
        <v>0</v>
      </c>
      <c r="H117" s="7">
        <f t="shared" si="63"/>
        <v>0</v>
      </c>
      <c r="I117" s="7">
        <f t="shared" si="63"/>
        <v>0</v>
      </c>
      <c r="J117" s="7">
        <f t="shared" si="63"/>
        <v>-63</v>
      </c>
      <c r="K117" s="7">
        <f t="shared" si="63"/>
        <v>-63</v>
      </c>
      <c r="L117" s="7">
        <f t="shared" si="63"/>
        <v>0</v>
      </c>
      <c r="M117" s="7">
        <f t="shared" si="63"/>
        <v>0</v>
      </c>
      <c r="N117" s="7">
        <f t="shared" si="63"/>
        <v>0</v>
      </c>
      <c r="O117" s="7">
        <f t="shared" si="63"/>
        <v>0</v>
      </c>
      <c r="P117" s="7">
        <f t="shared" si="63"/>
        <v>0</v>
      </c>
      <c r="Q117" s="7">
        <f t="shared" si="63"/>
        <v>0</v>
      </c>
    </row>
    <row r="118" spans="1:17" x14ac:dyDescent="0.3">
      <c r="A118" s="8">
        <v>48</v>
      </c>
      <c r="B118" s="11" t="s">
        <v>39</v>
      </c>
      <c r="C118" s="7">
        <f t="shared" ref="C118:Q118" si="64">C40-C79</f>
        <v>0</v>
      </c>
      <c r="D118" s="7">
        <f t="shared" si="64"/>
        <v>-31</v>
      </c>
      <c r="E118" s="7">
        <f t="shared" si="64"/>
        <v>-31</v>
      </c>
      <c r="F118" s="7">
        <f t="shared" si="64"/>
        <v>0</v>
      </c>
      <c r="G118" s="7">
        <f t="shared" si="64"/>
        <v>0</v>
      </c>
      <c r="H118" s="7">
        <f t="shared" si="64"/>
        <v>0</v>
      </c>
      <c r="I118" s="7">
        <f t="shared" si="64"/>
        <v>0</v>
      </c>
      <c r="J118" s="7">
        <f t="shared" si="64"/>
        <v>-31</v>
      </c>
      <c r="K118" s="7">
        <f t="shared" si="64"/>
        <v>-31</v>
      </c>
      <c r="L118" s="7">
        <f t="shared" si="64"/>
        <v>0</v>
      </c>
      <c r="M118" s="7">
        <f t="shared" si="64"/>
        <v>0</v>
      </c>
      <c r="N118" s="7">
        <f t="shared" si="64"/>
        <v>0</v>
      </c>
      <c r="O118" s="7">
        <f t="shared" si="64"/>
        <v>0</v>
      </c>
      <c r="P118" s="7">
        <f t="shared" si="64"/>
        <v>0</v>
      </c>
      <c r="Q118" s="7">
        <f t="shared" si="64"/>
        <v>0</v>
      </c>
    </row>
    <row r="119" spans="1:17" x14ac:dyDescent="0.3">
      <c r="A119" s="8">
        <v>51</v>
      </c>
      <c r="B119" s="11" t="s">
        <v>19</v>
      </c>
      <c r="C119" s="7">
        <f t="shared" ref="C119:Q119" si="65">C41-C80</f>
        <v>0</v>
      </c>
      <c r="D119" s="7">
        <f>D41-D80</f>
        <v>-710</v>
      </c>
      <c r="E119" s="7">
        <f t="shared" si="65"/>
        <v>-710</v>
      </c>
      <c r="F119" s="7">
        <f t="shared" si="65"/>
        <v>0</v>
      </c>
      <c r="G119" s="7">
        <f t="shared" si="65"/>
        <v>0</v>
      </c>
      <c r="H119" s="7">
        <f t="shared" si="65"/>
        <v>0</v>
      </c>
      <c r="I119" s="7">
        <f t="shared" si="65"/>
        <v>0</v>
      </c>
      <c r="J119" s="7">
        <f t="shared" si="65"/>
        <v>-710</v>
      </c>
      <c r="K119" s="7">
        <f t="shared" si="65"/>
        <v>-710</v>
      </c>
      <c r="L119" s="7">
        <f t="shared" si="65"/>
        <v>0</v>
      </c>
      <c r="M119" s="7">
        <f t="shared" si="65"/>
        <v>0</v>
      </c>
      <c r="N119" s="7">
        <f t="shared" si="65"/>
        <v>0</v>
      </c>
      <c r="O119" s="7">
        <f t="shared" si="65"/>
        <v>0</v>
      </c>
      <c r="P119" s="7">
        <f t="shared" si="65"/>
        <v>0</v>
      </c>
      <c r="Q119" s="7">
        <f t="shared" si="65"/>
        <v>0</v>
      </c>
    </row>
    <row r="120" spans="1:17" x14ac:dyDescent="0.3">
      <c r="A120" s="13">
        <v>55</v>
      </c>
      <c r="B120" s="11" t="s">
        <v>48</v>
      </c>
      <c r="C120" s="7">
        <f t="shared" ref="C120:Q120" si="66">C42-C81</f>
        <v>0</v>
      </c>
      <c r="D120" s="7">
        <f t="shared" si="66"/>
        <v>0</v>
      </c>
      <c r="E120" s="7">
        <f t="shared" si="66"/>
        <v>0</v>
      </c>
      <c r="F120" s="7">
        <f t="shared" si="66"/>
        <v>0</v>
      </c>
      <c r="G120" s="7">
        <f t="shared" si="66"/>
        <v>0</v>
      </c>
      <c r="H120" s="7">
        <f t="shared" si="66"/>
        <v>0</v>
      </c>
      <c r="I120" s="7">
        <f t="shared" si="66"/>
        <v>0</v>
      </c>
      <c r="J120" s="7">
        <f t="shared" si="66"/>
        <v>0</v>
      </c>
      <c r="K120" s="7">
        <f t="shared" si="66"/>
        <v>0</v>
      </c>
      <c r="L120" s="7">
        <f t="shared" si="66"/>
        <v>0</v>
      </c>
      <c r="M120" s="7">
        <f t="shared" si="66"/>
        <v>0</v>
      </c>
      <c r="N120" s="7">
        <f t="shared" si="66"/>
        <v>0</v>
      </c>
      <c r="O120" s="7">
        <f t="shared" si="66"/>
        <v>0</v>
      </c>
      <c r="P120" s="7">
        <f t="shared" si="66"/>
        <v>0</v>
      </c>
      <c r="Q120" s="7">
        <f t="shared" si="66"/>
        <v>0</v>
      </c>
    </row>
    <row r="121" spans="1:17" x14ac:dyDescent="0.3">
      <c r="A121" s="13">
        <v>56</v>
      </c>
      <c r="B121" s="11" t="s">
        <v>49</v>
      </c>
      <c r="C121" s="7">
        <f t="shared" ref="C121:Q121" si="67">C43-C82</f>
        <v>0</v>
      </c>
      <c r="D121" s="7">
        <f t="shared" si="67"/>
        <v>0</v>
      </c>
      <c r="E121" s="7">
        <f t="shared" si="67"/>
        <v>0</v>
      </c>
      <c r="F121" s="7">
        <f t="shared" si="67"/>
        <v>0</v>
      </c>
      <c r="G121" s="7">
        <f t="shared" si="67"/>
        <v>0</v>
      </c>
      <c r="H121" s="7">
        <f t="shared" si="67"/>
        <v>0</v>
      </c>
      <c r="I121" s="7">
        <f t="shared" si="67"/>
        <v>0</v>
      </c>
      <c r="J121" s="7">
        <f t="shared" si="67"/>
        <v>0</v>
      </c>
      <c r="K121" s="7">
        <f t="shared" si="67"/>
        <v>0</v>
      </c>
      <c r="L121" s="7">
        <f t="shared" si="67"/>
        <v>0</v>
      </c>
      <c r="M121" s="7">
        <f t="shared" si="67"/>
        <v>0</v>
      </c>
      <c r="N121" s="7">
        <f t="shared" si="67"/>
        <v>0</v>
      </c>
      <c r="O121" s="7">
        <f t="shared" si="67"/>
        <v>0</v>
      </c>
      <c r="P121" s="7">
        <f t="shared" si="67"/>
        <v>0</v>
      </c>
      <c r="Q121" s="7">
        <f t="shared" si="67"/>
        <v>0</v>
      </c>
    </row>
    <row r="122" spans="1:17" x14ac:dyDescent="0.3">
      <c r="A122" s="13">
        <v>57</v>
      </c>
      <c r="B122" s="11" t="s">
        <v>50</v>
      </c>
      <c r="C122" s="7">
        <f t="shared" ref="C122:Q122" si="68">C44-C83</f>
        <v>0</v>
      </c>
      <c r="D122" s="7">
        <f t="shared" si="68"/>
        <v>0</v>
      </c>
      <c r="E122" s="7">
        <f t="shared" si="68"/>
        <v>0</v>
      </c>
      <c r="F122" s="7">
        <f t="shared" si="68"/>
        <v>0</v>
      </c>
      <c r="G122" s="7">
        <f t="shared" si="68"/>
        <v>0</v>
      </c>
      <c r="H122" s="7">
        <f t="shared" si="68"/>
        <v>0</v>
      </c>
      <c r="I122" s="7">
        <f t="shared" si="68"/>
        <v>0</v>
      </c>
      <c r="J122" s="7">
        <f t="shared" si="68"/>
        <v>0</v>
      </c>
      <c r="K122" s="7">
        <f t="shared" si="68"/>
        <v>0</v>
      </c>
      <c r="L122" s="7">
        <f t="shared" si="68"/>
        <v>0</v>
      </c>
      <c r="M122" s="7">
        <f t="shared" si="68"/>
        <v>0</v>
      </c>
      <c r="N122" s="7">
        <f t="shared" si="68"/>
        <v>0</v>
      </c>
      <c r="O122" s="7">
        <f t="shared" si="68"/>
        <v>0</v>
      </c>
      <c r="P122" s="7">
        <f t="shared" si="68"/>
        <v>0</v>
      </c>
      <c r="Q122" s="7">
        <f t="shared" si="68"/>
        <v>0</v>
      </c>
    </row>
    <row r="123" spans="1:17" x14ac:dyDescent="0.3">
      <c r="A123" s="13">
        <v>58</v>
      </c>
      <c r="B123" s="11" t="s">
        <v>51</v>
      </c>
      <c r="C123" s="7">
        <f t="shared" ref="C123:Q123" si="69">C45-C84</f>
        <v>0</v>
      </c>
      <c r="D123" s="7">
        <f t="shared" si="69"/>
        <v>0</v>
      </c>
      <c r="E123" s="7">
        <f t="shared" si="69"/>
        <v>0</v>
      </c>
      <c r="F123" s="7">
        <f t="shared" si="69"/>
        <v>0</v>
      </c>
      <c r="G123" s="7">
        <f t="shared" si="69"/>
        <v>0</v>
      </c>
      <c r="H123" s="7">
        <f t="shared" si="69"/>
        <v>0</v>
      </c>
      <c r="I123" s="7">
        <f t="shared" si="69"/>
        <v>0</v>
      </c>
      <c r="J123" s="7">
        <f t="shared" si="69"/>
        <v>0</v>
      </c>
      <c r="K123" s="7">
        <f t="shared" si="69"/>
        <v>0</v>
      </c>
      <c r="L123" s="7">
        <f t="shared" si="69"/>
        <v>0</v>
      </c>
      <c r="M123" s="7">
        <f t="shared" si="69"/>
        <v>0</v>
      </c>
      <c r="N123" s="7">
        <f t="shared" si="69"/>
        <v>0</v>
      </c>
      <c r="O123" s="7">
        <f t="shared" si="69"/>
        <v>0</v>
      </c>
      <c r="P123" s="7">
        <f t="shared" si="69"/>
        <v>0</v>
      </c>
      <c r="Q123" s="7">
        <f t="shared" si="69"/>
        <v>0</v>
      </c>
    </row>
    <row r="124" spans="1:17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7" x14ac:dyDescent="0.3">
      <c r="A125" s="1"/>
      <c r="B125" s="1"/>
      <c r="C125" s="17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7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</sheetData>
  <customSheetViews>
    <customSheetView guid="{FF6DAF4F-87C5-4464-8CA6-6418BB38ACBC}" scale="80" fitToPage="1" printArea="1">
      <pane ySplit="6" topLeftCell="A66" activePane="bottomLeft" state="frozen"/>
      <selection pane="bottomLeft" activeCell="B57" sqref="B57"/>
      <pageMargins left="0.70866141732283472" right="0.70866141732283472" top="0.74803149606299213" bottom="0.74803149606299213" header="0.31496062992125984" footer="0.31496062992125984"/>
      <pageSetup paperSize="8" scale="70" orientation="portrait" r:id="rId1"/>
      <headerFooter>
        <oddHeader>&amp;RTabuľka: 16
Strana: &amp;P</oddHeader>
      </headerFooter>
    </customSheetView>
    <customSheetView guid="{200691F8-4B9B-4823-8ECA-9E24DB9D8D9C}" scale="80" showPageBreaks="1" fitToPage="1" printArea="1">
      <pane ySplit="6" topLeftCell="A7" activePane="bottomLeft" state="frozen"/>
      <selection pane="bottomLeft" activeCell="F9" sqref="F9"/>
      <pageMargins left="0.70866141732283472" right="0.70866141732283472" top="0.74803149606299213" bottom="0.74803149606299213" header="0.31496062992125984" footer="0.31496062992125984"/>
      <pageSetup paperSize="8" scale="70" orientation="portrait" r:id="rId2"/>
      <headerFooter>
        <oddHeader>&amp;RTabuľka: 16
Strana: &amp;P</oddHeader>
      </headerFooter>
    </customSheetView>
    <customSheetView guid="{6E96C090-7E9E-4307-8EA8-AD5AA80C40B9}" scale="80" showPageBreaks="1" fitToPage="1" printArea="1">
      <pane ySplit="6" topLeftCell="A7" activePane="bottomLeft" state="frozen"/>
      <selection pane="bottomLeft" activeCell="K24" sqref="K24"/>
      <pageMargins left="0.70866141732283472" right="0.70866141732283472" top="0.74803149606299213" bottom="0.74803149606299213" header="0.31496062992125984" footer="0.31496062992125984"/>
      <pageSetup paperSize="8" scale="70" orientation="portrait" r:id="rId3"/>
      <headerFooter>
        <oddHeader>&amp;RTabuľka: 16
Strana: &amp;P</oddHeader>
      </headerFooter>
    </customSheetView>
    <customSheetView guid="{49F2013E-7051-499A-969E-7A7050D05719}" scale="85" showPageBreaks="1" fitToPage="1" printArea="1">
      <pane ySplit="6" topLeftCell="A28" activePane="bottomLeft" state="frozen"/>
      <selection pane="bottomLeft" activeCell="C52" sqref="C52"/>
      <pageMargins left="0.70866141732283472" right="0.70866141732283472" top="0.74803149606299213" bottom="0.74803149606299213" header="0.31496062992125984" footer="0.31496062992125984"/>
      <pageSetup paperSize="8" scale="71" orientation="portrait" r:id="rId4"/>
      <headerFooter>
        <oddHeader>&amp;RTabuľka: 16
Strana: &amp;P</oddHeader>
      </headerFooter>
    </customSheetView>
    <customSheetView guid="{45DA9924-7338-4BBA-A042-76F00F2449C0}" scale="80" fitToPage="1">
      <pane ySplit="6" topLeftCell="A7" activePane="bottomLeft" state="frozen"/>
      <selection pane="bottomLeft" activeCell="G20" sqref="G20"/>
      <pageMargins left="0.70866141732283472" right="0.70866141732283472" top="0.74803149606299213" bottom="0.74803149606299213" header="0.31496062992125984" footer="0.31496062992125984"/>
      <pageSetup paperSize="8" scale="71" orientation="portrait" r:id="rId5"/>
      <headerFooter>
        <oddHeader>&amp;RTabuľka: 16
Strana: &amp;P</oddHeader>
      </headerFooter>
    </customSheetView>
  </customSheetViews>
  <mergeCells count="23">
    <mergeCell ref="B1:N1"/>
    <mergeCell ref="F5:G5"/>
    <mergeCell ref="A86:B86"/>
    <mergeCell ref="A7:B7"/>
    <mergeCell ref="A8:B8"/>
    <mergeCell ref="A46:B46"/>
    <mergeCell ref="A47:B47"/>
    <mergeCell ref="A85:B85"/>
    <mergeCell ref="B2:N2"/>
    <mergeCell ref="C4:D5"/>
    <mergeCell ref="E4:E6"/>
    <mergeCell ref="A4:B6"/>
    <mergeCell ref="O4:Q4"/>
    <mergeCell ref="O5:P5"/>
    <mergeCell ref="Q5:Q6"/>
    <mergeCell ref="H5:H6"/>
    <mergeCell ref="L4:N4"/>
    <mergeCell ref="L5:M5"/>
    <mergeCell ref="N5:N6"/>
    <mergeCell ref="I5:J5"/>
    <mergeCell ref="K5:K6"/>
    <mergeCell ref="F4:H4"/>
    <mergeCell ref="I4:K4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6"/>
  <headerFooter>
    <oddHeader>&amp;C&amp;"Arial,Tučné"&amp;9
Prehľad príjmov a výdavkov z rozpočtu Európskej únie zaradených do príjmov a výdavkov štátneho rozpočtu podľa kapitol ŠR
(v tisic. eur)&amp;R&amp;"Arial,Normálne"&amp;9
Tabuľka: 17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PaV z rozpočtu EÚ</vt:lpstr>
      <vt:lpstr>'PaV z rozpočtu EÚ'!Názvy_tlače</vt:lpstr>
      <vt:lpstr>'PaV z rozpočtu EÚ'!Oblasť_tlače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Slavikova Margita</dc:creator>
  <cp:lastModifiedBy>Cellarova Eva</cp:lastModifiedBy>
  <cp:lastPrinted>2025-04-29T17:58:31Z</cp:lastPrinted>
  <dcterms:created xsi:type="dcterms:W3CDTF">2013-03-21T06:29:04Z</dcterms:created>
  <dcterms:modified xsi:type="dcterms:W3CDTF">2025-04-29T18:00:02Z</dcterms:modified>
</cp:coreProperties>
</file>