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VYKAZNICTVO_STATU_S3\03_ŠZU a ZU kapitol\ŠZU za rok 2024\Tabuľky SR\Tabuľky SR excel\"/>
    </mc:Choice>
  </mc:AlternateContent>
  <xr:revisionPtr revIDLastSave="0" documentId="13_ncr:1_{09B79CE5-21DC-4E22-BCDB-13CBEB82AC5D}" xr6:coauthVersionLast="47" xr6:coauthVersionMax="47" xr10:uidLastSave="{00000000-0000-0000-0000-000000000000}"/>
  <bookViews>
    <workbookView xWindow="300" yWindow="84" windowWidth="16728" windowHeight="11964" xr2:uid="{00000000-000D-0000-FFFF-FFFF00000000}"/>
  </bookViews>
  <sheets>
    <sheet name="Bilancia PaV" sheetId="5" r:id="rId1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0">'Bilancia PaV'!$A$1:$F$52</definedName>
    <definedName name="SAPBEXhrIndnt" hidden="1">"Wide"</definedName>
    <definedName name="SAPBEXrevision" hidden="1">15</definedName>
    <definedName name="SAPBEXsysID" hidden="1">"BSP"</definedName>
    <definedName name="SAPBEXwbID" hidden="1">"4OXNZFK5AYYJUGUN023EPQEQC"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5" l="1"/>
  <c r="C27" i="5"/>
  <c r="E49" i="5"/>
  <c r="E48" i="5"/>
  <c r="E34" i="5"/>
  <c r="E33" i="5"/>
  <c r="E12" i="5"/>
</calcChain>
</file>

<file path=xl/sharedStrings.xml><?xml version="1.0" encoding="utf-8"?>
<sst xmlns="http://schemas.openxmlformats.org/spreadsheetml/2006/main" count="125" uniqueCount="110">
  <si>
    <t>107,7%</t>
  </si>
  <si>
    <t>98,5%</t>
  </si>
  <si>
    <t>1.</t>
  </si>
  <si>
    <t xml:space="preserve">          v tom: - daň z príjmov fyzickej osoby</t>
  </si>
  <si>
    <t>-15800,7%</t>
  </si>
  <si>
    <t>0,0%</t>
  </si>
  <si>
    <t xml:space="preserve">                     - daň z príjmov právnickej osoby</t>
  </si>
  <si>
    <t>98,6%</t>
  </si>
  <si>
    <t xml:space="preserve">                     - daň z príjmov vyberaná zrážkou</t>
  </si>
  <si>
    <t>127,5%</t>
  </si>
  <si>
    <t>2.</t>
  </si>
  <si>
    <t>3.</t>
  </si>
  <si>
    <t>99,4%</t>
  </si>
  <si>
    <t xml:space="preserve">          v tom: - daň z pridanej hodnoty</t>
  </si>
  <si>
    <t>99,9%</t>
  </si>
  <si>
    <t>97,2%</t>
  </si>
  <si>
    <t>101,8%</t>
  </si>
  <si>
    <t>103,3%</t>
  </si>
  <si>
    <t>4.</t>
  </si>
  <si>
    <t>88,3%</t>
  </si>
  <si>
    <t xml:space="preserve">          z toho: - podiel na vybraných finančných prostriedkoch</t>
  </si>
  <si>
    <t>88,2%</t>
  </si>
  <si>
    <t>5.</t>
  </si>
  <si>
    <t>6.</t>
  </si>
  <si>
    <t>67,8%</t>
  </si>
  <si>
    <t>123,3%</t>
  </si>
  <si>
    <t>102,7%</t>
  </si>
  <si>
    <t>111,5%</t>
  </si>
  <si>
    <t>86,3%</t>
  </si>
  <si>
    <t>109,6%</t>
  </si>
  <si>
    <t>160,0%</t>
  </si>
  <si>
    <t>166,6%</t>
  </si>
  <si>
    <t>97,8%</t>
  </si>
  <si>
    <t>168,5%</t>
  </si>
  <si>
    <t>101,7%</t>
  </si>
  <si>
    <t>99,2%</t>
  </si>
  <si>
    <t>103,0%</t>
  </si>
  <si>
    <t>74,1%</t>
  </si>
  <si>
    <t>99,6%</t>
  </si>
  <si>
    <t>97,0%</t>
  </si>
  <si>
    <t>107,4%</t>
  </si>
  <si>
    <t>179,7%</t>
  </si>
  <si>
    <t>77,6%</t>
  </si>
  <si>
    <t>100,0%</t>
  </si>
  <si>
    <t>122,7%</t>
  </si>
  <si>
    <t>68,8%</t>
  </si>
  <si>
    <t>230,8%</t>
  </si>
  <si>
    <t xml:space="preserve">          z toho: - transfery obciam a VÚC</t>
  </si>
  <si>
    <t>14268,6%</t>
  </si>
  <si>
    <t>I.-II.</t>
  </si>
  <si>
    <t>83,6%</t>
  </si>
  <si>
    <t xml:space="preserve"> Ukazovateľ</t>
  </si>
  <si>
    <t xml:space="preserve"> Schválený   rozpočet </t>
  </si>
  <si>
    <t xml:space="preserve"> Upravený    rozpočet </t>
  </si>
  <si>
    <t xml:space="preserve"> Skutočnosť</t>
  </si>
  <si>
    <t>% k upravenému rozpočtu</t>
  </si>
  <si>
    <t xml:space="preserve"> I.</t>
  </si>
  <si>
    <t xml:space="preserve"> PRÍJMY spolu</t>
  </si>
  <si>
    <t xml:space="preserve"> A.</t>
  </si>
  <si>
    <t xml:space="preserve"> Daňové príjmy</t>
  </si>
  <si>
    <t xml:space="preserve"> 1.</t>
  </si>
  <si>
    <t xml:space="preserve"> Dane z príjmov a kapitálového majetku</t>
  </si>
  <si>
    <t xml:space="preserve">                       v tom: - zo závislej činnosti </t>
  </si>
  <si>
    <t xml:space="preserve">                                 - z podnikania, z inej samostatnej zárobkovej činnosti a z prenájmu</t>
  </si>
  <si>
    <t xml:space="preserve">                                 - výnos dane z príjmov poukázaný územnej samospráve</t>
  </si>
  <si>
    <t xml:space="preserve">                                 - prevod podielu dane z príjmov fyzických osôb na osobitný účel</t>
  </si>
  <si>
    <t xml:space="preserve"> 2.</t>
  </si>
  <si>
    <t xml:space="preserve"> Dane z majetku</t>
  </si>
  <si>
    <t xml:space="preserve"> 3.</t>
  </si>
  <si>
    <t xml:space="preserve"> Dane za tovary a služby</t>
  </si>
  <si>
    <t xml:space="preserve">                     - spotrebné dane</t>
  </si>
  <si>
    <t xml:space="preserve">                     - dane z používania tovarov a z povolenia na výkon činnosti</t>
  </si>
  <si>
    <t xml:space="preserve">                     - iné dane za tovary a služby</t>
  </si>
  <si>
    <t xml:space="preserve"> 4.</t>
  </si>
  <si>
    <t xml:space="preserve"> Dane z medzinárodného obchodu a transakcií                       </t>
  </si>
  <si>
    <t xml:space="preserve"> 5.</t>
  </si>
  <si>
    <t xml:space="preserve"> Sankcie uložené v daňovom konaní a sankcie súvis.s úhrad.za služby verej.poskytov.Rozhlasom a tel.                     </t>
  </si>
  <si>
    <t xml:space="preserve"> Iné dane (dane z emisných kvót)</t>
  </si>
  <si>
    <t xml:space="preserve"> B.</t>
  </si>
  <si>
    <t xml:space="preserve"> Nedaňové príjmy</t>
  </si>
  <si>
    <t xml:space="preserve"> Príjmy z podnikania a z vlastníctva majetku</t>
  </si>
  <si>
    <t xml:space="preserve"> Administratívne poplatky a iné poplatky a platby</t>
  </si>
  <si>
    <t xml:space="preserve"> Kapitálové príjmy</t>
  </si>
  <si>
    <t xml:space="preserve"> Úroky z tuzemských a zahraničných úverov, pôžičiek, návrat.finan.výpomocí, vkladov a ážio</t>
  </si>
  <si>
    <t xml:space="preserve"> Iné nedaňové príjmy</t>
  </si>
  <si>
    <t xml:space="preserve"> C.</t>
  </si>
  <si>
    <t xml:space="preserve"> Granty a transfery</t>
  </si>
  <si>
    <t xml:space="preserve">          v tom: - tuzemské granty a transfery </t>
  </si>
  <si>
    <t xml:space="preserve">                     - zahraničné granty a transfery </t>
  </si>
  <si>
    <t xml:space="preserve">                       z toho: - prostriedky z rozpočtu EÚ</t>
  </si>
  <si>
    <t xml:space="preserve"> II.</t>
  </si>
  <si>
    <t xml:space="preserve"> VÝDAVKY spolu</t>
  </si>
  <si>
    <t xml:space="preserve"> Bežné výdavky</t>
  </si>
  <si>
    <t xml:space="preserve"> Mzdy, platy, služobné príjmy a ostatné osobné vyrovnania</t>
  </si>
  <si>
    <t xml:space="preserve"> Poistné a príspevok do poisťovní</t>
  </si>
  <si>
    <t xml:space="preserve"> Tovary a služby</t>
  </si>
  <si>
    <t xml:space="preserve"> Bežné transfery</t>
  </si>
  <si>
    <t xml:space="preserve">                      - sociálne dávky</t>
  </si>
  <si>
    <t xml:space="preserve">                      - transf.nefinanč.subjek.a transf.PO nezarad.vo verej.správe v registri org.ved. ŠÚ SR</t>
  </si>
  <si>
    <t xml:space="preserve">                      - transfery obciam a VÚC</t>
  </si>
  <si>
    <t xml:space="preserve">                      - odvody do rozpočtu EÚ</t>
  </si>
  <si>
    <t xml:space="preserve"> Splácanie úrokov a ostatné platby súvisiace s úverom, pôžičkou, návratnou finančnou výpomocou a finančným prenájmom</t>
  </si>
  <si>
    <t xml:space="preserve"> Kapitálové výdavky </t>
  </si>
  <si>
    <t xml:space="preserve"> Obstarávanie kapitálových aktív</t>
  </si>
  <si>
    <t xml:space="preserve"> Kapitálové transfery</t>
  </si>
  <si>
    <t xml:space="preserve"> Prebytok (+), schodok (-) </t>
  </si>
  <si>
    <t xml:space="preserve">          z toho: - na platené poistné za skupiny osôb ustanovené zákonom  </t>
  </si>
  <si>
    <t>100,3%</t>
  </si>
  <si>
    <t>101,50%</t>
  </si>
  <si>
    <t>7,0%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</si>
</sst>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color rgb="FF000000"/>
      <name val="Arial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41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" fontId="2" fillId="3" borderId="14" applyNumberFormat="0" applyProtection="0">
      <alignment horizontal="right" vertical="center"/>
    </xf>
  </cellStyleXfs>
  <cellXfs count="53">
    <xf numFmtId="0" fontId="0" fillId="0" borderId="0" xfId="0"/>
    <xf numFmtId="49" fontId="3" fillId="2" borderId="15" xfId="0" applyNumberFormat="1" applyFont="1" applyFill="1" applyBorder="1" applyAlignment="1">
      <alignment horizontal="right" vertical="center"/>
    </xf>
    <xf numFmtId="3" fontId="4" fillId="2" borderId="19" xfId="0" applyNumberFormat="1" applyFont="1" applyFill="1" applyBorder="1" applyAlignment="1">
      <alignment horizontal="right" vertical="center"/>
    </xf>
    <xf numFmtId="49" fontId="4" fillId="2" borderId="20" xfId="0" applyNumberFormat="1" applyFont="1" applyFill="1" applyBorder="1" applyAlignment="1">
      <alignment horizontal="right" vertical="center"/>
    </xf>
    <xf numFmtId="3" fontId="4" fillId="2" borderId="17" xfId="0" applyNumberFormat="1" applyFont="1" applyFill="1" applyBorder="1" applyAlignment="1">
      <alignment horizontal="right" vertical="center"/>
    </xf>
    <xf numFmtId="49" fontId="4" fillId="2" borderId="18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49" fontId="4" fillId="2" borderId="15" xfId="0" applyNumberFormat="1" applyFont="1" applyFill="1" applyBorder="1" applyAlignment="1">
      <alignment horizontal="right" vertical="center"/>
    </xf>
    <xf numFmtId="3" fontId="3" fillId="2" borderId="21" xfId="0" applyNumberFormat="1" applyFont="1" applyFill="1" applyBorder="1" applyAlignment="1">
      <alignment horizontal="right" vertical="center"/>
    </xf>
    <xf numFmtId="49" fontId="3" fillId="2" borderId="22" xfId="0" applyNumberFormat="1" applyFont="1" applyFill="1" applyBorder="1" applyAlignment="1">
      <alignment horizontal="right" vertical="center"/>
    </xf>
    <xf numFmtId="3" fontId="4" fillId="2" borderId="24" xfId="0" applyNumberFormat="1" applyFont="1" applyFill="1" applyBorder="1" applyAlignment="1">
      <alignment horizontal="right" vertical="center"/>
    </xf>
    <xf numFmtId="3" fontId="4" fillId="0" borderId="24" xfId="0" applyNumberFormat="1" applyFont="1" applyBorder="1" applyAlignment="1">
      <alignment horizontal="right" vertical="center"/>
    </xf>
    <xf numFmtId="49" fontId="4" fillId="2" borderId="25" xfId="0" applyNumberFormat="1" applyFont="1" applyFill="1" applyBorder="1" applyAlignment="1">
      <alignment horizontal="right" vertical="center"/>
    </xf>
    <xf numFmtId="0" fontId="3" fillId="0" borderId="0" xfId="1" applyFont="1"/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Continuous"/>
    </xf>
    <xf numFmtId="0" fontId="4" fillId="0" borderId="16" xfId="1" applyFont="1" applyBorder="1" applyAlignment="1">
      <alignment horizontal="center"/>
    </xf>
    <xf numFmtId="0" fontId="4" fillId="0" borderId="7" xfId="1" applyFont="1" applyBorder="1"/>
    <xf numFmtId="3" fontId="3" fillId="0" borderId="0" xfId="1" applyNumberFormat="1" applyFont="1"/>
    <xf numFmtId="0" fontId="4" fillId="0" borderId="8" xfId="1" applyFont="1" applyBorder="1" applyAlignment="1">
      <alignment horizontal="left"/>
    </xf>
    <xf numFmtId="0" fontId="4" fillId="0" borderId="9" xfId="1" applyFont="1" applyBorder="1"/>
    <xf numFmtId="0" fontId="3" fillId="0" borderId="10" xfId="1" applyFont="1" applyBorder="1" applyAlignment="1">
      <alignment horizontal="right"/>
    </xf>
    <xf numFmtId="0" fontId="3" fillId="0" borderId="11" xfId="1" applyFont="1" applyBorder="1"/>
    <xf numFmtId="0" fontId="4" fillId="0" borderId="10" xfId="1" applyFont="1" applyBorder="1" applyAlignment="1">
      <alignment horizontal="right"/>
    </xf>
    <xf numFmtId="0" fontId="4" fillId="0" borderId="10" xfId="1" applyFont="1" applyBorder="1" applyAlignment="1">
      <alignment horizontal="left"/>
    </xf>
    <xf numFmtId="0" fontId="4" fillId="0" borderId="11" xfId="1" applyFont="1" applyBorder="1"/>
    <xf numFmtId="0" fontId="4" fillId="0" borderId="0" xfId="1" applyFont="1"/>
    <xf numFmtId="0" fontId="4" fillId="0" borderId="12" xfId="1" applyFont="1" applyBorder="1" applyAlignment="1">
      <alignment horizontal="right"/>
    </xf>
    <xf numFmtId="0" fontId="3" fillId="0" borderId="13" xfId="1" applyFont="1" applyBorder="1"/>
    <xf numFmtId="0" fontId="3" fillId="0" borderId="11" xfId="1" applyFont="1" applyBorder="1" applyAlignment="1">
      <alignment horizontal="left" wrapText="1"/>
    </xf>
    <xf numFmtId="0" fontId="3" fillId="0" borderId="12" xfId="1" applyFont="1" applyBorder="1" applyAlignment="1">
      <alignment horizontal="right"/>
    </xf>
    <xf numFmtId="0" fontId="4" fillId="0" borderId="23" xfId="1" applyFont="1" applyBorder="1" applyAlignment="1">
      <alignment horizontal="left"/>
    </xf>
    <xf numFmtId="0" fontId="4" fillId="0" borderId="23" xfId="1" applyFont="1" applyBorder="1"/>
    <xf numFmtId="164" fontId="4" fillId="0" borderId="0" xfId="1" applyNumberFormat="1" applyFont="1"/>
    <xf numFmtId="3" fontId="5" fillId="0" borderId="0" xfId="2" quotePrefix="1" applyNumberFormat="1" applyFont="1" applyFill="1" applyBorder="1" applyProtection="1">
      <alignment horizontal="right" vertical="center"/>
      <protection locked="0"/>
    </xf>
    <xf numFmtId="49" fontId="3" fillId="0" borderId="0" xfId="1" applyNumberFormat="1" applyFont="1"/>
    <xf numFmtId="16" fontId="3" fillId="0" borderId="0" xfId="1" applyNumberFormat="1" applyFont="1"/>
    <xf numFmtId="0" fontId="4" fillId="0" borderId="4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0" fontId="3" fillId="0" borderId="27" xfId="1" applyFont="1" applyBorder="1" applyAlignment="1">
      <alignment horizontal="center"/>
    </xf>
    <xf numFmtId="14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2" xfId="1" applyFont="1" applyBorder="1"/>
    <xf numFmtId="0" fontId="3" fillId="0" borderId="5" xfId="1" applyFont="1" applyBorder="1"/>
    <xf numFmtId="0" fontId="4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 shrinkToFit="1"/>
    </xf>
    <xf numFmtId="0" fontId="3" fillId="0" borderId="6" xfId="1" applyFont="1" applyBorder="1" applyAlignment="1">
      <alignment horizontal="center" vertical="center" wrapText="1" shrinkToFit="1"/>
    </xf>
    <xf numFmtId="0" fontId="4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vertical="center" wrapText="1"/>
    </xf>
  </cellXfs>
  <cellStyles count="3">
    <cellStyle name="Normálna" xfId="0" builtinId="0"/>
    <cellStyle name="normálne_SL_1_Bilancia PaV pre ŠZÚ 2011" xfId="1" xr:uid="{00000000-0005-0000-0000-000001000000}"/>
    <cellStyle name="SAPBEXstdData_SL_1_Bilancia PaV pre ŠZÚ 201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CB99B-D9CE-4802-B3A1-0D24CD7E8C41}">
  <dimension ref="A1:G173"/>
  <sheetViews>
    <sheetView tabSelected="1" zoomScaleNormal="100" workbookViewId="0">
      <selection activeCell="A4" sqref="A4:A5"/>
    </sheetView>
  </sheetViews>
  <sheetFormatPr defaultColWidth="9.109375" defaultRowHeight="11.4" x14ac:dyDescent="0.2"/>
  <cols>
    <col min="1" max="1" width="5.44140625" style="14" customWidth="1"/>
    <col min="2" max="2" width="83" style="14" customWidth="1"/>
    <col min="3" max="6" width="18.6640625" style="14" customWidth="1"/>
    <col min="7" max="7" width="9.109375" style="14" customWidth="1"/>
    <col min="8" max="199" width="9.109375" style="14"/>
    <col min="200" max="200" width="5.44140625" style="14" customWidth="1"/>
    <col min="201" max="201" width="83" style="14" customWidth="1"/>
    <col min="202" max="204" width="18.6640625" style="14" customWidth="1"/>
    <col min="205" max="205" width="13.33203125" style="14" customWidth="1"/>
    <col min="206" max="455" width="9.109375" style="14"/>
    <col min="456" max="456" width="5.44140625" style="14" customWidth="1"/>
    <col min="457" max="457" width="83" style="14" customWidth="1"/>
    <col min="458" max="460" width="18.6640625" style="14" customWidth="1"/>
    <col min="461" max="461" width="13.33203125" style="14" customWidth="1"/>
    <col min="462" max="711" width="9.109375" style="14"/>
    <col min="712" max="712" width="5.44140625" style="14" customWidth="1"/>
    <col min="713" max="713" width="83" style="14" customWidth="1"/>
    <col min="714" max="716" width="18.6640625" style="14" customWidth="1"/>
    <col min="717" max="717" width="13.33203125" style="14" customWidth="1"/>
    <col min="718" max="967" width="9.109375" style="14"/>
    <col min="968" max="968" width="5.44140625" style="14" customWidth="1"/>
    <col min="969" max="969" width="83" style="14" customWidth="1"/>
    <col min="970" max="972" width="18.6640625" style="14" customWidth="1"/>
    <col min="973" max="973" width="13.33203125" style="14" customWidth="1"/>
    <col min="974" max="1223" width="9.109375" style="14"/>
    <col min="1224" max="1224" width="5.44140625" style="14" customWidth="1"/>
    <col min="1225" max="1225" width="83" style="14" customWidth="1"/>
    <col min="1226" max="1228" width="18.6640625" style="14" customWidth="1"/>
    <col min="1229" max="1229" width="13.33203125" style="14" customWidth="1"/>
    <col min="1230" max="1479" width="9.109375" style="14"/>
    <col min="1480" max="1480" width="5.44140625" style="14" customWidth="1"/>
    <col min="1481" max="1481" width="83" style="14" customWidth="1"/>
    <col min="1482" max="1484" width="18.6640625" style="14" customWidth="1"/>
    <col min="1485" max="1485" width="13.33203125" style="14" customWidth="1"/>
    <col min="1486" max="1735" width="9.109375" style="14"/>
    <col min="1736" max="1736" width="5.44140625" style="14" customWidth="1"/>
    <col min="1737" max="1737" width="83" style="14" customWidth="1"/>
    <col min="1738" max="1740" width="18.6640625" style="14" customWidth="1"/>
    <col min="1741" max="1741" width="13.33203125" style="14" customWidth="1"/>
    <col min="1742" max="1991" width="9.109375" style="14"/>
    <col min="1992" max="1992" width="5.44140625" style="14" customWidth="1"/>
    <col min="1993" max="1993" width="83" style="14" customWidth="1"/>
    <col min="1994" max="1996" width="18.6640625" style="14" customWidth="1"/>
    <col min="1997" max="1997" width="13.33203125" style="14" customWidth="1"/>
    <col min="1998" max="2247" width="9.109375" style="14"/>
    <col min="2248" max="2248" width="5.44140625" style="14" customWidth="1"/>
    <col min="2249" max="2249" width="83" style="14" customWidth="1"/>
    <col min="2250" max="2252" width="18.6640625" style="14" customWidth="1"/>
    <col min="2253" max="2253" width="13.33203125" style="14" customWidth="1"/>
    <col min="2254" max="2503" width="9.109375" style="14"/>
    <col min="2504" max="2504" width="5.44140625" style="14" customWidth="1"/>
    <col min="2505" max="2505" width="83" style="14" customWidth="1"/>
    <col min="2506" max="2508" width="18.6640625" style="14" customWidth="1"/>
    <col min="2509" max="2509" width="13.33203125" style="14" customWidth="1"/>
    <col min="2510" max="2759" width="9.109375" style="14"/>
    <col min="2760" max="2760" width="5.44140625" style="14" customWidth="1"/>
    <col min="2761" max="2761" width="83" style="14" customWidth="1"/>
    <col min="2762" max="2764" width="18.6640625" style="14" customWidth="1"/>
    <col min="2765" max="2765" width="13.33203125" style="14" customWidth="1"/>
    <col min="2766" max="3015" width="9.109375" style="14"/>
    <col min="3016" max="3016" width="5.44140625" style="14" customWidth="1"/>
    <col min="3017" max="3017" width="83" style="14" customWidth="1"/>
    <col min="3018" max="3020" width="18.6640625" style="14" customWidth="1"/>
    <col min="3021" max="3021" width="13.33203125" style="14" customWidth="1"/>
    <col min="3022" max="3271" width="9.109375" style="14"/>
    <col min="3272" max="3272" width="5.44140625" style="14" customWidth="1"/>
    <col min="3273" max="3273" width="83" style="14" customWidth="1"/>
    <col min="3274" max="3276" width="18.6640625" style="14" customWidth="1"/>
    <col min="3277" max="3277" width="13.33203125" style="14" customWidth="1"/>
    <col min="3278" max="3527" width="9.109375" style="14"/>
    <col min="3528" max="3528" width="5.44140625" style="14" customWidth="1"/>
    <col min="3529" max="3529" width="83" style="14" customWidth="1"/>
    <col min="3530" max="3532" width="18.6640625" style="14" customWidth="1"/>
    <col min="3533" max="3533" width="13.33203125" style="14" customWidth="1"/>
    <col min="3534" max="3783" width="9.109375" style="14"/>
    <col min="3784" max="3784" width="5.44140625" style="14" customWidth="1"/>
    <col min="3785" max="3785" width="83" style="14" customWidth="1"/>
    <col min="3786" max="3788" width="18.6640625" style="14" customWidth="1"/>
    <col min="3789" max="3789" width="13.33203125" style="14" customWidth="1"/>
    <col min="3790" max="4039" width="9.109375" style="14"/>
    <col min="4040" max="4040" width="5.44140625" style="14" customWidth="1"/>
    <col min="4041" max="4041" width="83" style="14" customWidth="1"/>
    <col min="4042" max="4044" width="18.6640625" style="14" customWidth="1"/>
    <col min="4045" max="4045" width="13.33203125" style="14" customWidth="1"/>
    <col min="4046" max="4295" width="9.109375" style="14"/>
    <col min="4296" max="4296" width="5.44140625" style="14" customWidth="1"/>
    <col min="4297" max="4297" width="83" style="14" customWidth="1"/>
    <col min="4298" max="4300" width="18.6640625" style="14" customWidth="1"/>
    <col min="4301" max="4301" width="13.33203125" style="14" customWidth="1"/>
    <col min="4302" max="4551" width="9.109375" style="14"/>
    <col min="4552" max="4552" width="5.44140625" style="14" customWidth="1"/>
    <col min="4553" max="4553" width="83" style="14" customWidth="1"/>
    <col min="4554" max="4556" width="18.6640625" style="14" customWidth="1"/>
    <col min="4557" max="4557" width="13.33203125" style="14" customWidth="1"/>
    <col min="4558" max="4807" width="9.109375" style="14"/>
    <col min="4808" max="4808" width="5.44140625" style="14" customWidth="1"/>
    <col min="4809" max="4809" width="83" style="14" customWidth="1"/>
    <col min="4810" max="4812" width="18.6640625" style="14" customWidth="1"/>
    <col min="4813" max="4813" width="13.33203125" style="14" customWidth="1"/>
    <col min="4814" max="5063" width="9.109375" style="14"/>
    <col min="5064" max="5064" width="5.44140625" style="14" customWidth="1"/>
    <col min="5065" max="5065" width="83" style="14" customWidth="1"/>
    <col min="5066" max="5068" width="18.6640625" style="14" customWidth="1"/>
    <col min="5069" max="5069" width="13.33203125" style="14" customWidth="1"/>
    <col min="5070" max="5319" width="9.109375" style="14"/>
    <col min="5320" max="5320" width="5.44140625" style="14" customWidth="1"/>
    <col min="5321" max="5321" width="83" style="14" customWidth="1"/>
    <col min="5322" max="5324" width="18.6640625" style="14" customWidth="1"/>
    <col min="5325" max="5325" width="13.33203125" style="14" customWidth="1"/>
    <col min="5326" max="5575" width="9.109375" style="14"/>
    <col min="5576" max="5576" width="5.44140625" style="14" customWidth="1"/>
    <col min="5577" max="5577" width="83" style="14" customWidth="1"/>
    <col min="5578" max="5580" width="18.6640625" style="14" customWidth="1"/>
    <col min="5581" max="5581" width="13.33203125" style="14" customWidth="1"/>
    <col min="5582" max="5831" width="9.109375" style="14"/>
    <col min="5832" max="5832" width="5.44140625" style="14" customWidth="1"/>
    <col min="5833" max="5833" width="83" style="14" customWidth="1"/>
    <col min="5834" max="5836" width="18.6640625" style="14" customWidth="1"/>
    <col min="5837" max="5837" width="13.33203125" style="14" customWidth="1"/>
    <col min="5838" max="6087" width="9.109375" style="14"/>
    <col min="6088" max="6088" width="5.44140625" style="14" customWidth="1"/>
    <col min="6089" max="6089" width="83" style="14" customWidth="1"/>
    <col min="6090" max="6092" width="18.6640625" style="14" customWidth="1"/>
    <col min="6093" max="6093" width="13.33203125" style="14" customWidth="1"/>
    <col min="6094" max="6343" width="9.109375" style="14"/>
    <col min="6344" max="6344" width="5.44140625" style="14" customWidth="1"/>
    <col min="6345" max="6345" width="83" style="14" customWidth="1"/>
    <col min="6346" max="6348" width="18.6640625" style="14" customWidth="1"/>
    <col min="6349" max="6349" width="13.33203125" style="14" customWidth="1"/>
    <col min="6350" max="6599" width="9.109375" style="14"/>
    <col min="6600" max="6600" width="5.44140625" style="14" customWidth="1"/>
    <col min="6601" max="6601" width="83" style="14" customWidth="1"/>
    <col min="6602" max="6604" width="18.6640625" style="14" customWidth="1"/>
    <col min="6605" max="6605" width="13.33203125" style="14" customWidth="1"/>
    <col min="6606" max="6855" width="9.109375" style="14"/>
    <col min="6856" max="6856" width="5.44140625" style="14" customWidth="1"/>
    <col min="6857" max="6857" width="83" style="14" customWidth="1"/>
    <col min="6858" max="6860" width="18.6640625" style="14" customWidth="1"/>
    <col min="6861" max="6861" width="13.33203125" style="14" customWidth="1"/>
    <col min="6862" max="7111" width="9.109375" style="14"/>
    <col min="7112" max="7112" width="5.44140625" style="14" customWidth="1"/>
    <col min="7113" max="7113" width="83" style="14" customWidth="1"/>
    <col min="7114" max="7116" width="18.6640625" style="14" customWidth="1"/>
    <col min="7117" max="7117" width="13.33203125" style="14" customWidth="1"/>
    <col min="7118" max="7367" width="9.109375" style="14"/>
    <col min="7368" max="7368" width="5.44140625" style="14" customWidth="1"/>
    <col min="7369" max="7369" width="83" style="14" customWidth="1"/>
    <col min="7370" max="7372" width="18.6640625" style="14" customWidth="1"/>
    <col min="7373" max="7373" width="13.33203125" style="14" customWidth="1"/>
    <col min="7374" max="7623" width="9.109375" style="14"/>
    <col min="7624" max="7624" width="5.44140625" style="14" customWidth="1"/>
    <col min="7625" max="7625" width="83" style="14" customWidth="1"/>
    <col min="7626" max="7628" width="18.6640625" style="14" customWidth="1"/>
    <col min="7629" max="7629" width="13.33203125" style="14" customWidth="1"/>
    <col min="7630" max="7879" width="9.109375" style="14"/>
    <col min="7880" max="7880" width="5.44140625" style="14" customWidth="1"/>
    <col min="7881" max="7881" width="83" style="14" customWidth="1"/>
    <col min="7882" max="7884" width="18.6640625" style="14" customWidth="1"/>
    <col min="7885" max="7885" width="13.33203125" style="14" customWidth="1"/>
    <col min="7886" max="8135" width="9.109375" style="14"/>
    <col min="8136" max="8136" width="5.44140625" style="14" customWidth="1"/>
    <col min="8137" max="8137" width="83" style="14" customWidth="1"/>
    <col min="8138" max="8140" width="18.6640625" style="14" customWidth="1"/>
    <col min="8141" max="8141" width="13.33203125" style="14" customWidth="1"/>
    <col min="8142" max="8391" width="9.109375" style="14"/>
    <col min="8392" max="8392" width="5.44140625" style="14" customWidth="1"/>
    <col min="8393" max="8393" width="83" style="14" customWidth="1"/>
    <col min="8394" max="8396" width="18.6640625" style="14" customWidth="1"/>
    <col min="8397" max="8397" width="13.33203125" style="14" customWidth="1"/>
    <col min="8398" max="8647" width="9.109375" style="14"/>
    <col min="8648" max="8648" width="5.44140625" style="14" customWidth="1"/>
    <col min="8649" max="8649" width="83" style="14" customWidth="1"/>
    <col min="8650" max="8652" width="18.6640625" style="14" customWidth="1"/>
    <col min="8653" max="8653" width="13.33203125" style="14" customWidth="1"/>
    <col min="8654" max="8903" width="9.109375" style="14"/>
    <col min="8904" max="8904" width="5.44140625" style="14" customWidth="1"/>
    <col min="8905" max="8905" width="83" style="14" customWidth="1"/>
    <col min="8906" max="8908" width="18.6640625" style="14" customWidth="1"/>
    <col min="8909" max="8909" width="13.33203125" style="14" customWidth="1"/>
    <col min="8910" max="9159" width="9.109375" style="14"/>
    <col min="9160" max="9160" width="5.44140625" style="14" customWidth="1"/>
    <col min="9161" max="9161" width="83" style="14" customWidth="1"/>
    <col min="9162" max="9164" width="18.6640625" style="14" customWidth="1"/>
    <col min="9165" max="9165" width="13.33203125" style="14" customWidth="1"/>
    <col min="9166" max="9415" width="9.109375" style="14"/>
    <col min="9416" max="9416" width="5.44140625" style="14" customWidth="1"/>
    <col min="9417" max="9417" width="83" style="14" customWidth="1"/>
    <col min="9418" max="9420" width="18.6640625" style="14" customWidth="1"/>
    <col min="9421" max="9421" width="13.33203125" style="14" customWidth="1"/>
    <col min="9422" max="9671" width="9.109375" style="14"/>
    <col min="9672" max="9672" width="5.44140625" style="14" customWidth="1"/>
    <col min="9673" max="9673" width="83" style="14" customWidth="1"/>
    <col min="9674" max="9676" width="18.6640625" style="14" customWidth="1"/>
    <col min="9677" max="9677" width="13.33203125" style="14" customWidth="1"/>
    <col min="9678" max="9927" width="9.109375" style="14"/>
    <col min="9928" max="9928" width="5.44140625" style="14" customWidth="1"/>
    <col min="9929" max="9929" width="83" style="14" customWidth="1"/>
    <col min="9930" max="9932" width="18.6640625" style="14" customWidth="1"/>
    <col min="9933" max="9933" width="13.33203125" style="14" customWidth="1"/>
    <col min="9934" max="10183" width="9.109375" style="14"/>
    <col min="10184" max="10184" width="5.44140625" style="14" customWidth="1"/>
    <col min="10185" max="10185" width="83" style="14" customWidth="1"/>
    <col min="10186" max="10188" width="18.6640625" style="14" customWidth="1"/>
    <col min="10189" max="10189" width="13.33203125" style="14" customWidth="1"/>
    <col min="10190" max="10439" width="9.109375" style="14"/>
    <col min="10440" max="10440" width="5.44140625" style="14" customWidth="1"/>
    <col min="10441" max="10441" width="83" style="14" customWidth="1"/>
    <col min="10442" max="10444" width="18.6640625" style="14" customWidth="1"/>
    <col min="10445" max="10445" width="13.33203125" style="14" customWidth="1"/>
    <col min="10446" max="10695" width="9.109375" style="14"/>
    <col min="10696" max="10696" width="5.44140625" style="14" customWidth="1"/>
    <col min="10697" max="10697" width="83" style="14" customWidth="1"/>
    <col min="10698" max="10700" width="18.6640625" style="14" customWidth="1"/>
    <col min="10701" max="10701" width="13.33203125" style="14" customWidth="1"/>
    <col min="10702" max="10951" width="9.109375" style="14"/>
    <col min="10952" max="10952" width="5.44140625" style="14" customWidth="1"/>
    <col min="10953" max="10953" width="83" style="14" customWidth="1"/>
    <col min="10954" max="10956" width="18.6640625" style="14" customWidth="1"/>
    <col min="10957" max="10957" width="13.33203125" style="14" customWidth="1"/>
    <col min="10958" max="11207" width="9.109375" style="14"/>
    <col min="11208" max="11208" width="5.44140625" style="14" customWidth="1"/>
    <col min="11209" max="11209" width="83" style="14" customWidth="1"/>
    <col min="11210" max="11212" width="18.6640625" style="14" customWidth="1"/>
    <col min="11213" max="11213" width="13.33203125" style="14" customWidth="1"/>
    <col min="11214" max="11463" width="9.109375" style="14"/>
    <col min="11464" max="11464" width="5.44140625" style="14" customWidth="1"/>
    <col min="11465" max="11465" width="83" style="14" customWidth="1"/>
    <col min="11466" max="11468" width="18.6640625" style="14" customWidth="1"/>
    <col min="11469" max="11469" width="13.33203125" style="14" customWidth="1"/>
    <col min="11470" max="11719" width="9.109375" style="14"/>
    <col min="11720" max="11720" width="5.44140625" style="14" customWidth="1"/>
    <col min="11721" max="11721" width="83" style="14" customWidth="1"/>
    <col min="11722" max="11724" width="18.6640625" style="14" customWidth="1"/>
    <col min="11725" max="11725" width="13.33203125" style="14" customWidth="1"/>
    <col min="11726" max="11975" width="9.109375" style="14"/>
    <col min="11976" max="11976" width="5.44140625" style="14" customWidth="1"/>
    <col min="11977" max="11977" width="83" style="14" customWidth="1"/>
    <col min="11978" max="11980" width="18.6640625" style="14" customWidth="1"/>
    <col min="11981" max="11981" width="13.33203125" style="14" customWidth="1"/>
    <col min="11982" max="12231" width="9.109375" style="14"/>
    <col min="12232" max="12232" width="5.44140625" style="14" customWidth="1"/>
    <col min="12233" max="12233" width="83" style="14" customWidth="1"/>
    <col min="12234" max="12236" width="18.6640625" style="14" customWidth="1"/>
    <col min="12237" max="12237" width="13.33203125" style="14" customWidth="1"/>
    <col min="12238" max="12487" width="9.109375" style="14"/>
    <col min="12488" max="12488" width="5.44140625" style="14" customWidth="1"/>
    <col min="12489" max="12489" width="83" style="14" customWidth="1"/>
    <col min="12490" max="12492" width="18.6640625" style="14" customWidth="1"/>
    <col min="12493" max="12493" width="13.33203125" style="14" customWidth="1"/>
    <col min="12494" max="12743" width="9.109375" style="14"/>
    <col min="12744" max="12744" width="5.44140625" style="14" customWidth="1"/>
    <col min="12745" max="12745" width="83" style="14" customWidth="1"/>
    <col min="12746" max="12748" width="18.6640625" style="14" customWidth="1"/>
    <col min="12749" max="12749" width="13.33203125" style="14" customWidth="1"/>
    <col min="12750" max="12999" width="9.109375" style="14"/>
    <col min="13000" max="13000" width="5.44140625" style="14" customWidth="1"/>
    <col min="13001" max="13001" width="83" style="14" customWidth="1"/>
    <col min="13002" max="13004" width="18.6640625" style="14" customWidth="1"/>
    <col min="13005" max="13005" width="13.33203125" style="14" customWidth="1"/>
    <col min="13006" max="13255" width="9.109375" style="14"/>
    <col min="13256" max="13256" width="5.44140625" style="14" customWidth="1"/>
    <col min="13257" max="13257" width="83" style="14" customWidth="1"/>
    <col min="13258" max="13260" width="18.6640625" style="14" customWidth="1"/>
    <col min="13261" max="13261" width="13.33203125" style="14" customWidth="1"/>
    <col min="13262" max="13511" width="9.109375" style="14"/>
    <col min="13512" max="13512" width="5.44140625" style="14" customWidth="1"/>
    <col min="13513" max="13513" width="83" style="14" customWidth="1"/>
    <col min="13514" max="13516" width="18.6640625" style="14" customWidth="1"/>
    <col min="13517" max="13517" width="13.33203125" style="14" customWidth="1"/>
    <col min="13518" max="13767" width="9.109375" style="14"/>
    <col min="13768" max="13768" width="5.44140625" style="14" customWidth="1"/>
    <col min="13769" max="13769" width="83" style="14" customWidth="1"/>
    <col min="13770" max="13772" width="18.6640625" style="14" customWidth="1"/>
    <col min="13773" max="13773" width="13.33203125" style="14" customWidth="1"/>
    <col min="13774" max="14023" width="9.109375" style="14"/>
    <col min="14024" max="14024" width="5.44140625" style="14" customWidth="1"/>
    <col min="14025" max="14025" width="83" style="14" customWidth="1"/>
    <col min="14026" max="14028" width="18.6640625" style="14" customWidth="1"/>
    <col min="14029" max="14029" width="13.33203125" style="14" customWidth="1"/>
    <col min="14030" max="14279" width="9.109375" style="14"/>
    <col min="14280" max="14280" width="5.44140625" style="14" customWidth="1"/>
    <col min="14281" max="14281" width="83" style="14" customWidth="1"/>
    <col min="14282" max="14284" width="18.6640625" style="14" customWidth="1"/>
    <col min="14285" max="14285" width="13.33203125" style="14" customWidth="1"/>
    <col min="14286" max="14535" width="9.109375" style="14"/>
    <col min="14536" max="14536" width="5.44140625" style="14" customWidth="1"/>
    <col min="14537" max="14537" width="83" style="14" customWidth="1"/>
    <col min="14538" max="14540" width="18.6640625" style="14" customWidth="1"/>
    <col min="14541" max="14541" width="13.33203125" style="14" customWidth="1"/>
    <col min="14542" max="14791" width="9.109375" style="14"/>
    <col min="14792" max="14792" width="5.44140625" style="14" customWidth="1"/>
    <col min="14793" max="14793" width="83" style="14" customWidth="1"/>
    <col min="14794" max="14796" width="18.6640625" style="14" customWidth="1"/>
    <col min="14797" max="14797" width="13.33203125" style="14" customWidth="1"/>
    <col min="14798" max="15047" width="9.109375" style="14"/>
    <col min="15048" max="15048" width="5.44140625" style="14" customWidth="1"/>
    <col min="15049" max="15049" width="83" style="14" customWidth="1"/>
    <col min="15050" max="15052" width="18.6640625" style="14" customWidth="1"/>
    <col min="15053" max="15053" width="13.33203125" style="14" customWidth="1"/>
    <col min="15054" max="15303" width="9.109375" style="14"/>
    <col min="15304" max="15304" width="5.44140625" style="14" customWidth="1"/>
    <col min="15305" max="15305" width="83" style="14" customWidth="1"/>
    <col min="15306" max="15308" width="18.6640625" style="14" customWidth="1"/>
    <col min="15309" max="15309" width="13.33203125" style="14" customWidth="1"/>
    <col min="15310" max="15559" width="9.109375" style="14"/>
    <col min="15560" max="15560" width="5.44140625" style="14" customWidth="1"/>
    <col min="15561" max="15561" width="83" style="14" customWidth="1"/>
    <col min="15562" max="15564" width="18.6640625" style="14" customWidth="1"/>
    <col min="15565" max="15565" width="13.33203125" style="14" customWidth="1"/>
    <col min="15566" max="15815" width="9.109375" style="14"/>
    <col min="15816" max="15816" width="5.44140625" style="14" customWidth="1"/>
    <col min="15817" max="15817" width="83" style="14" customWidth="1"/>
    <col min="15818" max="15820" width="18.6640625" style="14" customWidth="1"/>
    <col min="15821" max="15821" width="13.33203125" style="14" customWidth="1"/>
    <col min="15822" max="16071" width="9.109375" style="14"/>
    <col min="16072" max="16072" width="5.44140625" style="14" customWidth="1"/>
    <col min="16073" max="16073" width="83" style="14" customWidth="1"/>
    <col min="16074" max="16076" width="18.6640625" style="14" customWidth="1"/>
    <col min="16077" max="16077" width="13.33203125" style="14" customWidth="1"/>
    <col min="16078" max="16384" width="9.109375" style="14"/>
  </cols>
  <sheetData>
    <row r="1" spans="1:7" ht="13.2" customHeight="1" x14ac:dyDescent="0.2">
      <c r="F1" s="15"/>
    </row>
    <row r="2" spans="1:7" ht="13.2" customHeight="1" x14ac:dyDescent="0.2">
      <c r="A2" s="43"/>
      <c r="B2" s="44"/>
      <c r="F2" s="15"/>
    </row>
    <row r="3" spans="1:7" ht="13.95" customHeight="1" thickBot="1" x14ac:dyDescent="0.3">
      <c r="B3" s="16"/>
      <c r="C3" s="17"/>
      <c r="D3" s="18"/>
      <c r="E3" s="18"/>
      <c r="F3" s="17"/>
    </row>
    <row r="4" spans="1:7" ht="11.4" customHeight="1" x14ac:dyDescent="0.2">
      <c r="A4" s="45"/>
      <c r="B4" s="47" t="s">
        <v>51</v>
      </c>
      <c r="C4" s="49" t="s">
        <v>52</v>
      </c>
      <c r="D4" s="51" t="s">
        <v>53</v>
      </c>
      <c r="E4" s="47" t="s">
        <v>54</v>
      </c>
      <c r="F4" s="40" t="s">
        <v>55</v>
      </c>
      <c r="G4" s="42"/>
    </row>
    <row r="5" spans="1:7" ht="28.5" customHeight="1" thickBot="1" x14ac:dyDescent="0.25">
      <c r="A5" s="46"/>
      <c r="B5" s="48"/>
      <c r="C5" s="50"/>
      <c r="D5" s="52"/>
      <c r="E5" s="48"/>
      <c r="F5" s="41"/>
      <c r="G5" s="42"/>
    </row>
    <row r="6" spans="1:7" ht="13.95" customHeight="1" thickBot="1" x14ac:dyDescent="0.3">
      <c r="A6" s="19" t="s">
        <v>56</v>
      </c>
      <c r="B6" s="20" t="s">
        <v>57</v>
      </c>
      <c r="C6" s="2">
        <v>22701961</v>
      </c>
      <c r="D6" s="2">
        <v>24266662</v>
      </c>
      <c r="E6" s="2">
        <v>24457784</v>
      </c>
      <c r="F6" s="3" t="s">
        <v>0</v>
      </c>
    </row>
    <row r="7" spans="1:7" ht="13.2" customHeight="1" x14ac:dyDescent="0.25">
      <c r="A7" s="22" t="s">
        <v>58</v>
      </c>
      <c r="B7" s="23" t="s">
        <v>59</v>
      </c>
      <c r="C7" s="4">
        <v>18633856</v>
      </c>
      <c r="D7" s="4">
        <v>18633856</v>
      </c>
      <c r="E7" s="4">
        <v>18350788</v>
      </c>
      <c r="F7" s="5" t="s">
        <v>1</v>
      </c>
    </row>
    <row r="8" spans="1:7" ht="13.2" customHeight="1" x14ac:dyDescent="0.2">
      <c r="A8" s="24" t="s">
        <v>60</v>
      </c>
      <c r="B8" s="25" t="s">
        <v>61</v>
      </c>
      <c r="C8" s="6">
        <v>4867757</v>
      </c>
      <c r="D8" s="6">
        <v>4867757</v>
      </c>
      <c r="E8" s="6">
        <v>4940706</v>
      </c>
      <c r="F8" s="1" t="s">
        <v>108</v>
      </c>
    </row>
    <row r="9" spans="1:7" ht="13.2" customHeight="1" x14ac:dyDescent="0.25">
      <c r="A9" s="26"/>
      <c r="B9" s="25" t="s">
        <v>3</v>
      </c>
      <c r="C9" s="6">
        <v>-22923</v>
      </c>
      <c r="D9" s="6">
        <v>-22923</v>
      </c>
      <c r="E9" s="6">
        <v>-1612</v>
      </c>
      <c r="F9" s="1" t="s">
        <v>109</v>
      </c>
    </row>
    <row r="10" spans="1:7" ht="13.2" customHeight="1" x14ac:dyDescent="0.25">
      <c r="A10" s="26"/>
      <c r="B10" s="25" t="s">
        <v>62</v>
      </c>
      <c r="C10" s="6">
        <v>-22923</v>
      </c>
      <c r="D10" s="6">
        <v>-22923</v>
      </c>
      <c r="E10" s="6">
        <v>3621992</v>
      </c>
      <c r="F10" s="1" t="s">
        <v>4</v>
      </c>
    </row>
    <row r="11" spans="1:7" ht="13.2" customHeight="1" x14ac:dyDescent="0.25">
      <c r="A11" s="26"/>
      <c r="B11" s="25" t="s">
        <v>63</v>
      </c>
      <c r="C11" s="6">
        <v>0</v>
      </c>
      <c r="D11" s="6">
        <v>0</v>
      </c>
      <c r="E11" s="6">
        <v>-128671</v>
      </c>
      <c r="F11" s="1" t="s">
        <v>5</v>
      </c>
    </row>
    <row r="12" spans="1:7" ht="13.2" customHeight="1" x14ac:dyDescent="0.25">
      <c r="A12" s="26"/>
      <c r="B12" s="25" t="s">
        <v>64</v>
      </c>
      <c r="C12" s="6">
        <v>0</v>
      </c>
      <c r="D12" s="6">
        <v>0</v>
      </c>
      <c r="E12" s="6">
        <f>-3455523+8295</f>
        <v>-3447228</v>
      </c>
      <c r="F12" s="1" t="s">
        <v>5</v>
      </c>
    </row>
    <row r="13" spans="1:7" ht="13.2" customHeight="1" x14ac:dyDescent="0.25">
      <c r="A13" s="26"/>
      <c r="B13" s="25" t="s">
        <v>65</v>
      </c>
      <c r="C13" s="6">
        <v>0</v>
      </c>
      <c r="D13" s="6">
        <v>0</v>
      </c>
      <c r="E13" s="6">
        <v>-47705</v>
      </c>
      <c r="F13" s="1" t="s">
        <v>5</v>
      </c>
    </row>
    <row r="14" spans="1:7" ht="13.2" customHeight="1" x14ac:dyDescent="0.25">
      <c r="A14" s="26"/>
      <c r="B14" s="25" t="s">
        <v>6</v>
      </c>
      <c r="C14" s="6">
        <v>4475610</v>
      </c>
      <c r="D14" s="6">
        <v>4475610</v>
      </c>
      <c r="E14" s="6">
        <v>4413168</v>
      </c>
      <c r="F14" s="1" t="s">
        <v>7</v>
      </c>
    </row>
    <row r="15" spans="1:7" ht="13.2" customHeight="1" x14ac:dyDescent="0.25">
      <c r="A15" s="26"/>
      <c r="B15" s="25" t="s">
        <v>8</v>
      </c>
      <c r="C15" s="6">
        <v>415070</v>
      </c>
      <c r="D15" s="6">
        <v>415070</v>
      </c>
      <c r="E15" s="6">
        <v>529150</v>
      </c>
      <c r="F15" s="1" t="s">
        <v>9</v>
      </c>
    </row>
    <row r="16" spans="1:7" ht="13.2" customHeight="1" x14ac:dyDescent="0.2">
      <c r="A16" s="24" t="s">
        <v>66</v>
      </c>
      <c r="B16" s="25" t="s">
        <v>67</v>
      </c>
      <c r="C16" s="6">
        <v>0</v>
      </c>
      <c r="D16" s="6">
        <v>0</v>
      </c>
      <c r="E16" s="6">
        <v>11</v>
      </c>
      <c r="F16" s="1" t="s">
        <v>5</v>
      </c>
    </row>
    <row r="17" spans="1:6" ht="13.2" customHeight="1" x14ac:dyDescent="0.2">
      <c r="A17" s="24" t="s">
        <v>68</v>
      </c>
      <c r="B17" s="25" t="s">
        <v>69</v>
      </c>
      <c r="C17" s="6">
        <v>12851474</v>
      </c>
      <c r="D17" s="6">
        <v>12851474</v>
      </c>
      <c r="E17" s="6">
        <v>12768440</v>
      </c>
      <c r="F17" s="1" t="s">
        <v>12</v>
      </c>
    </row>
    <row r="18" spans="1:6" ht="13.2" customHeight="1" x14ac:dyDescent="0.25">
      <c r="A18" s="26"/>
      <c r="B18" s="25" t="s">
        <v>13</v>
      </c>
      <c r="C18" s="6">
        <v>9827000</v>
      </c>
      <c r="D18" s="6">
        <v>9827000</v>
      </c>
      <c r="E18" s="6">
        <v>9815372</v>
      </c>
      <c r="F18" s="1" t="s">
        <v>14</v>
      </c>
    </row>
    <row r="19" spans="1:6" ht="13.2" customHeight="1" x14ac:dyDescent="0.25">
      <c r="A19" s="26"/>
      <c r="B19" s="25" t="s">
        <v>70</v>
      </c>
      <c r="C19" s="6">
        <v>2778568</v>
      </c>
      <c r="D19" s="6">
        <v>2778568</v>
      </c>
      <c r="E19" s="6">
        <v>2701165</v>
      </c>
      <c r="F19" s="1" t="s">
        <v>15</v>
      </c>
    </row>
    <row r="20" spans="1:6" ht="13.2" customHeight="1" x14ac:dyDescent="0.25">
      <c r="A20" s="26"/>
      <c r="B20" s="25" t="s">
        <v>71</v>
      </c>
      <c r="C20" s="6">
        <v>138935</v>
      </c>
      <c r="D20" s="6">
        <v>138935</v>
      </c>
      <c r="E20" s="6">
        <v>141426</v>
      </c>
      <c r="F20" s="1" t="s">
        <v>16</v>
      </c>
    </row>
    <row r="21" spans="1:6" ht="13.2" customHeight="1" x14ac:dyDescent="0.25">
      <c r="A21" s="26"/>
      <c r="B21" s="25" t="s">
        <v>72</v>
      </c>
      <c r="C21" s="6">
        <v>106971</v>
      </c>
      <c r="D21" s="6">
        <v>106971</v>
      </c>
      <c r="E21" s="6">
        <v>110477</v>
      </c>
      <c r="F21" s="1" t="s">
        <v>17</v>
      </c>
    </row>
    <row r="22" spans="1:6" ht="13.2" customHeight="1" x14ac:dyDescent="0.2">
      <c r="A22" s="24" t="s">
        <v>73</v>
      </c>
      <c r="B22" s="25" t="s">
        <v>74</v>
      </c>
      <c r="C22" s="6">
        <v>41724</v>
      </c>
      <c r="D22" s="6">
        <v>41724</v>
      </c>
      <c r="E22" s="6">
        <v>36828</v>
      </c>
      <c r="F22" s="1" t="s">
        <v>19</v>
      </c>
    </row>
    <row r="23" spans="1:6" ht="13.2" customHeight="1" x14ac:dyDescent="0.25">
      <c r="A23" s="26"/>
      <c r="B23" s="25" t="s">
        <v>20</v>
      </c>
      <c r="C23" s="6">
        <v>41724</v>
      </c>
      <c r="D23" s="6">
        <v>41724</v>
      </c>
      <c r="E23" s="6">
        <v>36814</v>
      </c>
      <c r="F23" s="1" t="s">
        <v>21</v>
      </c>
    </row>
    <row r="24" spans="1:6" ht="13.2" customHeight="1" x14ac:dyDescent="0.2">
      <c r="A24" s="24" t="s">
        <v>75</v>
      </c>
      <c r="B24" s="25" t="s">
        <v>76</v>
      </c>
      <c r="C24" s="6">
        <v>40976</v>
      </c>
      <c r="D24" s="6">
        <v>40976</v>
      </c>
      <c r="E24" s="6">
        <v>41098</v>
      </c>
      <c r="F24" s="1" t="s">
        <v>107</v>
      </c>
    </row>
    <row r="25" spans="1:6" ht="13.2" customHeight="1" x14ac:dyDescent="0.2">
      <c r="A25" s="24" t="s">
        <v>23</v>
      </c>
      <c r="B25" s="25" t="s">
        <v>77</v>
      </c>
      <c r="C25" s="6">
        <v>831925</v>
      </c>
      <c r="D25" s="6">
        <v>831925</v>
      </c>
      <c r="E25" s="6">
        <v>563705</v>
      </c>
      <c r="F25" s="1" t="s">
        <v>24</v>
      </c>
    </row>
    <row r="26" spans="1:6" s="29" customFormat="1" ht="13.2" customHeight="1" x14ac:dyDescent="0.25">
      <c r="A26" s="27" t="s">
        <v>78</v>
      </c>
      <c r="B26" s="28" t="s">
        <v>79</v>
      </c>
      <c r="C26" s="7">
        <v>1549566</v>
      </c>
      <c r="D26" s="7">
        <v>1549739</v>
      </c>
      <c r="E26" s="7">
        <v>1909893</v>
      </c>
      <c r="F26" s="8" t="s">
        <v>25</v>
      </c>
    </row>
    <row r="27" spans="1:6" ht="13.2" customHeight="1" x14ac:dyDescent="0.2">
      <c r="A27" s="24" t="s">
        <v>60</v>
      </c>
      <c r="B27" s="25" t="s">
        <v>80</v>
      </c>
      <c r="C27" s="6">
        <f>522545-1</f>
        <v>522544</v>
      </c>
      <c r="D27" s="6">
        <v>522137</v>
      </c>
      <c r="E27" s="6">
        <v>536443</v>
      </c>
      <c r="F27" s="1" t="s">
        <v>26</v>
      </c>
    </row>
    <row r="28" spans="1:6" ht="13.2" customHeight="1" x14ac:dyDescent="0.2">
      <c r="A28" s="24" t="s">
        <v>66</v>
      </c>
      <c r="B28" s="25" t="s">
        <v>81</v>
      </c>
      <c r="C28" s="6">
        <v>396986</v>
      </c>
      <c r="D28" s="6">
        <v>392150</v>
      </c>
      <c r="E28" s="6">
        <v>442497</v>
      </c>
      <c r="F28" s="1" t="s">
        <v>27</v>
      </c>
    </row>
    <row r="29" spans="1:6" ht="13.2" customHeight="1" x14ac:dyDescent="0.2">
      <c r="A29" s="24" t="s">
        <v>68</v>
      </c>
      <c r="B29" s="25" t="s">
        <v>82</v>
      </c>
      <c r="C29" s="6">
        <f>17527-1</f>
        <v>17526</v>
      </c>
      <c r="D29" s="6">
        <v>16827</v>
      </c>
      <c r="E29" s="6">
        <v>15131</v>
      </c>
      <c r="F29" s="1" t="s">
        <v>28</v>
      </c>
    </row>
    <row r="30" spans="1:6" ht="13.2" customHeight="1" x14ac:dyDescent="0.2">
      <c r="A30" s="24" t="s">
        <v>73</v>
      </c>
      <c r="B30" s="25" t="s">
        <v>83</v>
      </c>
      <c r="C30" s="6">
        <v>127284</v>
      </c>
      <c r="D30" s="6">
        <v>127284</v>
      </c>
      <c r="E30" s="6">
        <v>139530</v>
      </c>
      <c r="F30" s="1" t="s">
        <v>29</v>
      </c>
    </row>
    <row r="31" spans="1:6" ht="13.2" customHeight="1" x14ac:dyDescent="0.2">
      <c r="A31" s="24" t="s">
        <v>22</v>
      </c>
      <c r="B31" s="25" t="s">
        <v>84</v>
      </c>
      <c r="C31" s="6">
        <v>485226</v>
      </c>
      <c r="D31" s="6">
        <v>491341</v>
      </c>
      <c r="E31" s="6">
        <v>776292</v>
      </c>
      <c r="F31" s="1" t="s">
        <v>30</v>
      </c>
    </row>
    <row r="32" spans="1:6" s="29" customFormat="1" ht="13.2" customHeight="1" x14ac:dyDescent="0.25">
      <c r="A32" s="27" t="s">
        <v>85</v>
      </c>
      <c r="B32" s="28" t="s">
        <v>86</v>
      </c>
      <c r="C32" s="7">
        <v>2518539</v>
      </c>
      <c r="D32" s="7">
        <v>4083067</v>
      </c>
      <c r="E32" s="7">
        <v>4197103</v>
      </c>
      <c r="F32" s="8" t="s">
        <v>31</v>
      </c>
    </row>
    <row r="33" spans="1:6" ht="13.2" customHeight="1" x14ac:dyDescent="0.25">
      <c r="A33" s="27"/>
      <c r="B33" s="25" t="s">
        <v>87</v>
      </c>
      <c r="C33" s="6">
        <v>65898</v>
      </c>
      <c r="D33" s="6">
        <v>65914</v>
      </c>
      <c r="E33" s="6">
        <f>64417-6</f>
        <v>64411</v>
      </c>
      <c r="F33" s="1" t="s">
        <v>32</v>
      </c>
    </row>
    <row r="34" spans="1:6" ht="13.2" customHeight="1" x14ac:dyDescent="0.25">
      <c r="A34" s="26"/>
      <c r="B34" s="25" t="s">
        <v>88</v>
      </c>
      <c r="C34" s="6">
        <v>2452641</v>
      </c>
      <c r="D34" s="6">
        <v>4017154</v>
      </c>
      <c r="E34" s="6">
        <f>4132724-32</f>
        <v>4132692</v>
      </c>
      <c r="F34" s="1" t="s">
        <v>33</v>
      </c>
    </row>
    <row r="35" spans="1:6" ht="13.95" customHeight="1" thickBot="1" x14ac:dyDescent="0.3">
      <c r="A35" s="30"/>
      <c r="B35" s="31" t="s">
        <v>89</v>
      </c>
      <c r="C35" s="9">
        <v>2452641</v>
      </c>
      <c r="D35" s="9">
        <v>4017154</v>
      </c>
      <c r="E35" s="9">
        <v>4132692</v>
      </c>
      <c r="F35" s="10" t="s">
        <v>33</v>
      </c>
    </row>
    <row r="36" spans="1:6" ht="13.95" customHeight="1" thickBot="1" x14ac:dyDescent="0.3">
      <c r="A36" s="19" t="s">
        <v>90</v>
      </c>
      <c r="B36" s="20" t="s">
        <v>91</v>
      </c>
      <c r="C36" s="2">
        <v>30317892</v>
      </c>
      <c r="D36" s="2">
        <v>31943853</v>
      </c>
      <c r="E36" s="2">
        <v>30823904</v>
      </c>
      <c r="F36" s="3" t="s">
        <v>34</v>
      </c>
    </row>
    <row r="37" spans="1:6" s="29" customFormat="1" ht="13.2" customHeight="1" x14ac:dyDescent="0.25">
      <c r="A37" s="22" t="s">
        <v>58</v>
      </c>
      <c r="B37" s="23" t="s">
        <v>92</v>
      </c>
      <c r="C37" s="4">
        <v>27190658</v>
      </c>
      <c r="D37" s="4">
        <v>28045294</v>
      </c>
      <c r="E37" s="4">
        <v>26985766</v>
      </c>
      <c r="F37" s="5" t="s">
        <v>35</v>
      </c>
    </row>
    <row r="38" spans="1:6" ht="13.2" customHeight="1" x14ac:dyDescent="0.2">
      <c r="A38" s="24" t="s">
        <v>2</v>
      </c>
      <c r="B38" s="25" t="s">
        <v>93</v>
      </c>
      <c r="C38" s="6">
        <v>3135966</v>
      </c>
      <c r="D38" s="6">
        <v>3289622</v>
      </c>
      <c r="E38" s="6">
        <v>3239873</v>
      </c>
      <c r="F38" s="1" t="s">
        <v>17</v>
      </c>
    </row>
    <row r="39" spans="1:6" ht="13.2" customHeight="1" x14ac:dyDescent="0.2">
      <c r="A39" s="24" t="s">
        <v>10</v>
      </c>
      <c r="B39" s="25" t="s">
        <v>94</v>
      </c>
      <c r="C39" s="6">
        <v>1170281</v>
      </c>
      <c r="D39" s="6">
        <v>1220286</v>
      </c>
      <c r="E39" s="6">
        <v>1204808</v>
      </c>
      <c r="F39" s="1" t="s">
        <v>36</v>
      </c>
    </row>
    <row r="40" spans="1:6" ht="13.2" customHeight="1" x14ac:dyDescent="0.2">
      <c r="A40" s="24" t="s">
        <v>11</v>
      </c>
      <c r="B40" s="25" t="s">
        <v>95</v>
      </c>
      <c r="C40" s="6">
        <v>3362206</v>
      </c>
      <c r="D40" s="6">
        <v>2634328</v>
      </c>
      <c r="E40" s="6">
        <v>2490200</v>
      </c>
      <c r="F40" s="1" t="s">
        <v>37</v>
      </c>
    </row>
    <row r="41" spans="1:6" ht="13.2" customHeight="1" x14ac:dyDescent="0.2">
      <c r="A41" s="24" t="s">
        <v>18</v>
      </c>
      <c r="B41" s="25" t="s">
        <v>96</v>
      </c>
      <c r="C41" s="6">
        <v>19522006</v>
      </c>
      <c r="D41" s="6">
        <v>20900859</v>
      </c>
      <c r="E41" s="6">
        <v>20050685</v>
      </c>
      <c r="F41" s="1" t="s">
        <v>26</v>
      </c>
    </row>
    <row r="42" spans="1:6" ht="13.2" customHeight="1" x14ac:dyDescent="0.2">
      <c r="A42" s="24"/>
      <c r="B42" s="25" t="s">
        <v>106</v>
      </c>
      <c r="C42" s="6">
        <v>2612663</v>
      </c>
      <c r="D42" s="6">
        <v>2601163</v>
      </c>
      <c r="E42" s="6">
        <v>2601163</v>
      </c>
      <c r="F42" s="1" t="s">
        <v>38</v>
      </c>
    </row>
    <row r="43" spans="1:6" ht="13.2" customHeight="1" x14ac:dyDescent="0.2">
      <c r="A43" s="24"/>
      <c r="B43" s="25" t="s">
        <v>97</v>
      </c>
      <c r="C43" s="6">
        <v>2800253</v>
      </c>
      <c r="D43" s="6">
        <v>2757113</v>
      </c>
      <c r="E43" s="6">
        <v>2716661</v>
      </c>
      <c r="F43" s="1" t="s">
        <v>39</v>
      </c>
    </row>
    <row r="44" spans="1:6" ht="13.2" customHeight="1" x14ac:dyDescent="0.2">
      <c r="A44" s="24"/>
      <c r="B44" s="25" t="s">
        <v>98</v>
      </c>
      <c r="C44" s="6">
        <v>2214618</v>
      </c>
      <c r="D44" s="6">
        <v>2379203</v>
      </c>
      <c r="E44" s="6">
        <v>2378981</v>
      </c>
      <c r="F44" s="1" t="s">
        <v>40</v>
      </c>
    </row>
    <row r="45" spans="1:6" ht="13.2" customHeight="1" x14ac:dyDescent="0.2">
      <c r="A45" s="24"/>
      <c r="B45" s="25" t="s">
        <v>99</v>
      </c>
      <c r="C45" s="6">
        <v>279831</v>
      </c>
      <c r="D45" s="6">
        <v>511809</v>
      </c>
      <c r="E45" s="6">
        <v>502929</v>
      </c>
      <c r="F45" s="1" t="s">
        <v>41</v>
      </c>
    </row>
    <row r="46" spans="1:6" ht="13.2" customHeight="1" x14ac:dyDescent="0.2">
      <c r="A46" s="24"/>
      <c r="B46" s="25" t="s">
        <v>100</v>
      </c>
      <c r="C46" s="6">
        <v>1064710</v>
      </c>
      <c r="D46" s="6">
        <v>1064710</v>
      </c>
      <c r="E46" s="6">
        <v>826119</v>
      </c>
      <c r="F46" s="1" t="s">
        <v>42</v>
      </c>
    </row>
    <row r="47" spans="1:6" ht="23.4" customHeight="1" x14ac:dyDescent="0.2">
      <c r="A47" s="24" t="s">
        <v>22</v>
      </c>
      <c r="B47" s="32" t="s">
        <v>101</v>
      </c>
      <c r="C47" s="6">
        <v>200</v>
      </c>
      <c r="D47" s="6">
        <v>200</v>
      </c>
      <c r="E47" s="6">
        <v>200</v>
      </c>
      <c r="F47" s="1" t="s">
        <v>43</v>
      </c>
    </row>
    <row r="48" spans="1:6" s="29" customFormat="1" ht="13.2" customHeight="1" x14ac:dyDescent="0.25">
      <c r="A48" s="27" t="s">
        <v>78</v>
      </c>
      <c r="B48" s="28" t="s">
        <v>102</v>
      </c>
      <c r="C48" s="7">
        <v>3127234</v>
      </c>
      <c r="D48" s="7">
        <v>3898559</v>
      </c>
      <c r="E48" s="7">
        <f>3838139-1</f>
        <v>3838138</v>
      </c>
      <c r="F48" s="8" t="s">
        <v>44</v>
      </c>
    </row>
    <row r="49" spans="1:6" ht="13.2" customHeight="1" x14ac:dyDescent="0.2">
      <c r="A49" s="24" t="s">
        <v>2</v>
      </c>
      <c r="B49" s="25" t="s">
        <v>103</v>
      </c>
      <c r="C49" s="6">
        <v>2086203</v>
      </c>
      <c r="D49" s="6">
        <v>1489845</v>
      </c>
      <c r="E49" s="6">
        <f>1435558-1</f>
        <v>1435557</v>
      </c>
      <c r="F49" s="1" t="s">
        <v>45</v>
      </c>
    </row>
    <row r="50" spans="1:6" ht="13.2" customHeight="1" x14ac:dyDescent="0.2">
      <c r="A50" s="24" t="s">
        <v>10</v>
      </c>
      <c r="B50" s="25" t="s">
        <v>104</v>
      </c>
      <c r="C50" s="6">
        <v>1041031</v>
      </c>
      <c r="D50" s="6">
        <v>2408714</v>
      </c>
      <c r="E50" s="6">
        <v>2402581</v>
      </c>
      <c r="F50" s="1" t="s">
        <v>46</v>
      </c>
    </row>
    <row r="51" spans="1:6" ht="13.95" customHeight="1" thickBot="1" x14ac:dyDescent="0.25">
      <c r="A51" s="33"/>
      <c r="B51" s="31" t="s">
        <v>47</v>
      </c>
      <c r="C51" s="9">
        <v>3261</v>
      </c>
      <c r="D51" s="9">
        <v>465803</v>
      </c>
      <c r="E51" s="9">
        <v>465299</v>
      </c>
      <c r="F51" s="10" t="s">
        <v>48</v>
      </c>
    </row>
    <row r="52" spans="1:6" ht="13.95" customHeight="1" thickBot="1" x14ac:dyDescent="0.3">
      <c r="A52" s="34" t="s">
        <v>49</v>
      </c>
      <c r="B52" s="35" t="s">
        <v>105</v>
      </c>
      <c r="C52" s="11">
        <v>-7615931</v>
      </c>
      <c r="D52" s="11">
        <v>-7677191</v>
      </c>
      <c r="E52" s="12">
        <v>-6366120</v>
      </c>
      <c r="F52" s="13" t="s">
        <v>50</v>
      </c>
    </row>
    <row r="53" spans="1:6" ht="13.95" customHeight="1" thickTop="1" x14ac:dyDescent="0.2">
      <c r="A53" s="15"/>
    </row>
    <row r="54" spans="1:6" ht="13.2" customHeight="1" x14ac:dyDescent="0.25">
      <c r="A54" s="29"/>
      <c r="B54" s="29"/>
      <c r="C54" s="21"/>
      <c r="D54" s="21"/>
      <c r="E54" s="21"/>
      <c r="F54" s="36"/>
    </row>
    <row r="55" spans="1:6" ht="13.2" customHeight="1" x14ac:dyDescent="0.25">
      <c r="A55" s="29"/>
      <c r="B55" s="29"/>
      <c r="C55" s="37"/>
      <c r="D55" s="37"/>
      <c r="E55" s="37"/>
      <c r="F55" s="29"/>
    </row>
    <row r="58" spans="1:6" ht="13.2" customHeight="1" x14ac:dyDescent="0.2">
      <c r="C58" s="21"/>
      <c r="D58" s="21"/>
      <c r="E58" s="21"/>
    </row>
    <row r="59" spans="1:6" ht="13.2" customHeight="1" x14ac:dyDescent="0.2">
      <c r="C59" s="21"/>
      <c r="D59" s="21"/>
      <c r="E59" s="21"/>
      <c r="F59" s="21"/>
    </row>
    <row r="61" spans="1:6" ht="13.2" customHeight="1" x14ac:dyDescent="0.2">
      <c r="A61" s="38"/>
      <c r="B61" s="38"/>
      <c r="C61" s="21"/>
      <c r="D61" s="21"/>
      <c r="E61" s="21"/>
    </row>
    <row r="62" spans="1:6" ht="13.2" customHeight="1" x14ac:dyDescent="0.2">
      <c r="A62" s="38"/>
      <c r="B62" s="38"/>
      <c r="C62" s="21"/>
      <c r="D62" s="21"/>
      <c r="E62" s="21"/>
    </row>
    <row r="63" spans="1:6" ht="13.2" customHeight="1" x14ac:dyDescent="0.2">
      <c r="A63" s="38"/>
      <c r="B63" s="38"/>
      <c r="C63" s="21"/>
      <c r="D63" s="21"/>
      <c r="E63" s="21"/>
    </row>
    <row r="64" spans="1:6" ht="13.2" customHeight="1" x14ac:dyDescent="0.2">
      <c r="A64" s="38"/>
      <c r="B64" s="38"/>
      <c r="C64" s="21"/>
      <c r="D64" s="21"/>
      <c r="E64" s="21"/>
    </row>
    <row r="65" spans="1:5" ht="13.2" customHeight="1" x14ac:dyDescent="0.2">
      <c r="B65" s="38"/>
      <c r="C65" s="21"/>
      <c r="D65" s="21"/>
      <c r="E65" s="21"/>
    </row>
    <row r="66" spans="1:5" ht="13.2" customHeight="1" x14ac:dyDescent="0.2">
      <c r="B66" s="38"/>
      <c r="C66" s="21"/>
      <c r="D66" s="21"/>
      <c r="E66" s="21"/>
    </row>
    <row r="67" spans="1:5" ht="13.2" customHeight="1" x14ac:dyDescent="0.2">
      <c r="B67" s="38"/>
    </row>
    <row r="68" spans="1:5" ht="13.2" customHeight="1" x14ac:dyDescent="0.2">
      <c r="B68" s="38"/>
      <c r="C68" s="21"/>
      <c r="D68" s="21"/>
      <c r="E68" s="21"/>
    </row>
    <row r="69" spans="1:5" ht="13.2" customHeight="1" x14ac:dyDescent="0.2">
      <c r="B69" s="38"/>
    </row>
    <row r="70" spans="1:5" ht="13.2" customHeight="1" x14ac:dyDescent="0.2">
      <c r="B70" s="38"/>
    </row>
    <row r="71" spans="1:5" ht="13.2" customHeight="1" x14ac:dyDescent="0.2">
      <c r="B71" s="38"/>
    </row>
    <row r="72" spans="1:5" ht="13.2" customHeight="1" x14ac:dyDescent="0.2">
      <c r="B72" s="38"/>
      <c r="C72" s="21"/>
      <c r="D72" s="21"/>
      <c r="E72" s="21"/>
    </row>
    <row r="73" spans="1:5" ht="13.2" customHeight="1" x14ac:dyDescent="0.2">
      <c r="B73" s="38"/>
      <c r="C73" s="21"/>
      <c r="D73" s="21"/>
      <c r="E73" s="21"/>
    </row>
    <row r="74" spans="1:5" ht="13.2" customHeight="1" x14ac:dyDescent="0.2">
      <c r="B74" s="38"/>
    </row>
    <row r="75" spans="1:5" ht="13.2" customHeight="1" x14ac:dyDescent="0.2">
      <c r="B75" s="38"/>
    </row>
    <row r="76" spans="1:5" ht="13.2" customHeight="1" x14ac:dyDescent="0.2">
      <c r="B76" s="38"/>
      <c r="C76" s="21"/>
      <c r="D76" s="21"/>
      <c r="E76" s="21"/>
    </row>
    <row r="77" spans="1:5" ht="13.2" customHeight="1" x14ac:dyDescent="0.2">
      <c r="A77" s="38"/>
      <c r="B77" s="38"/>
      <c r="C77" s="21"/>
      <c r="D77" s="21"/>
      <c r="E77" s="21"/>
    </row>
    <row r="78" spans="1:5" ht="13.2" customHeight="1" x14ac:dyDescent="0.2">
      <c r="A78" s="38"/>
      <c r="B78" s="38"/>
      <c r="C78" s="21"/>
      <c r="D78" s="21"/>
      <c r="E78" s="21"/>
    </row>
    <row r="79" spans="1:5" ht="13.2" customHeight="1" x14ac:dyDescent="0.2">
      <c r="B79" s="38"/>
    </row>
    <row r="80" spans="1:5" ht="13.2" customHeight="1" x14ac:dyDescent="0.2">
      <c r="B80" s="38"/>
      <c r="C80" s="21"/>
      <c r="D80" s="21"/>
      <c r="E80" s="21"/>
    </row>
    <row r="81" spans="1:5" ht="13.2" customHeight="1" x14ac:dyDescent="0.2">
      <c r="B81" s="38"/>
      <c r="C81" s="21"/>
      <c r="D81" s="21"/>
      <c r="E81" s="21"/>
    </row>
    <row r="82" spans="1:5" ht="13.2" customHeight="1" x14ac:dyDescent="0.2">
      <c r="B82" s="38"/>
      <c r="C82" s="21"/>
      <c r="D82" s="21"/>
      <c r="E82" s="21"/>
    </row>
    <row r="83" spans="1:5" ht="13.2" customHeight="1" x14ac:dyDescent="0.2">
      <c r="B83" s="38"/>
    </row>
    <row r="84" spans="1:5" ht="13.2" customHeight="1" x14ac:dyDescent="0.2">
      <c r="B84" s="38"/>
    </row>
    <row r="85" spans="1:5" ht="13.2" customHeight="1" x14ac:dyDescent="0.2">
      <c r="A85" s="38"/>
      <c r="B85" s="38"/>
      <c r="C85" s="21"/>
      <c r="D85" s="21"/>
      <c r="E85" s="21"/>
    </row>
    <row r="86" spans="1:5" ht="13.2" customHeight="1" x14ac:dyDescent="0.2">
      <c r="B86" s="38"/>
    </row>
    <row r="87" spans="1:5" ht="13.2" customHeight="1" x14ac:dyDescent="0.2">
      <c r="B87" s="38"/>
      <c r="C87" s="21"/>
      <c r="D87" s="21"/>
      <c r="E87" s="21"/>
    </row>
    <row r="88" spans="1:5" ht="13.2" customHeight="1" x14ac:dyDescent="0.2">
      <c r="B88" s="38"/>
      <c r="C88" s="21"/>
      <c r="D88" s="21"/>
      <c r="E88" s="21"/>
    </row>
    <row r="89" spans="1:5" ht="13.2" customHeight="1" x14ac:dyDescent="0.2">
      <c r="A89" s="38"/>
      <c r="B89" s="38"/>
      <c r="C89" s="21"/>
      <c r="D89" s="21"/>
      <c r="E89" s="21"/>
    </row>
    <row r="90" spans="1:5" ht="13.2" customHeight="1" x14ac:dyDescent="0.2">
      <c r="A90" s="38"/>
      <c r="B90" s="38"/>
      <c r="C90" s="21"/>
      <c r="D90" s="21"/>
      <c r="E90" s="21"/>
    </row>
    <row r="91" spans="1:5" ht="13.2" customHeight="1" x14ac:dyDescent="0.2">
      <c r="A91" s="38"/>
      <c r="B91" s="38"/>
      <c r="C91" s="21"/>
      <c r="D91" s="21"/>
      <c r="E91" s="21"/>
    </row>
    <row r="92" spans="1:5" ht="13.2" customHeight="1" x14ac:dyDescent="0.2">
      <c r="A92" s="38"/>
      <c r="B92" s="38"/>
      <c r="C92" s="21"/>
      <c r="D92" s="21"/>
      <c r="E92" s="21"/>
    </row>
    <row r="93" spans="1:5" ht="13.2" customHeight="1" x14ac:dyDescent="0.2">
      <c r="A93" s="38"/>
      <c r="B93" s="38"/>
      <c r="C93" s="21"/>
      <c r="D93" s="21"/>
      <c r="E93" s="21"/>
    </row>
    <row r="94" spans="1:5" ht="13.2" customHeight="1" x14ac:dyDescent="0.2">
      <c r="A94" s="38"/>
      <c r="B94" s="38"/>
      <c r="C94" s="21"/>
      <c r="D94" s="21"/>
      <c r="E94" s="21"/>
    </row>
    <row r="95" spans="1:5" ht="13.2" customHeight="1" x14ac:dyDescent="0.2">
      <c r="A95" s="38"/>
      <c r="B95" s="38"/>
      <c r="C95" s="21"/>
      <c r="D95" s="21"/>
      <c r="E95" s="21"/>
    </row>
    <row r="96" spans="1:5" ht="13.2" customHeight="1" x14ac:dyDescent="0.2">
      <c r="B96" s="38"/>
    </row>
    <row r="97" spans="1:5" ht="13.2" customHeight="1" x14ac:dyDescent="0.2">
      <c r="B97" s="38"/>
      <c r="C97" s="21"/>
      <c r="D97" s="21"/>
      <c r="E97" s="21"/>
    </row>
    <row r="98" spans="1:5" ht="13.2" customHeight="1" x14ac:dyDescent="0.2">
      <c r="A98" s="38"/>
      <c r="B98" s="38"/>
      <c r="C98" s="21"/>
      <c r="D98" s="21"/>
      <c r="E98" s="21"/>
    </row>
    <row r="133" spans="1:6" ht="13.2" customHeight="1" x14ac:dyDescent="0.2">
      <c r="A133" s="38"/>
      <c r="B133" s="38"/>
      <c r="F133" s="39"/>
    </row>
    <row r="134" spans="1:6" ht="13.2" customHeight="1" x14ac:dyDescent="0.2">
      <c r="A134" s="38"/>
      <c r="B134" s="38"/>
    </row>
    <row r="135" spans="1:6" ht="13.2" customHeight="1" x14ac:dyDescent="0.2">
      <c r="B135" s="38"/>
    </row>
    <row r="138" spans="1:6" ht="13.2" customHeight="1" x14ac:dyDescent="0.2">
      <c r="A138" s="38"/>
      <c r="B138" s="38"/>
    </row>
    <row r="139" spans="1:6" ht="13.2" customHeight="1" x14ac:dyDescent="0.2">
      <c r="B139" s="38"/>
    </row>
    <row r="141" spans="1:6" ht="13.2" customHeight="1" x14ac:dyDescent="0.2">
      <c r="A141" s="38"/>
      <c r="B141" s="38"/>
    </row>
    <row r="144" spans="1:6" ht="13.2" customHeight="1" x14ac:dyDescent="0.2">
      <c r="A144" s="38"/>
      <c r="B144" s="38"/>
    </row>
    <row r="145" spans="1:5" ht="13.2" customHeight="1" x14ac:dyDescent="0.2">
      <c r="A145" s="38"/>
      <c r="B145" s="38"/>
      <c r="C145" s="21"/>
      <c r="D145" s="21"/>
      <c r="E145" s="21"/>
    </row>
    <row r="146" spans="1:5" ht="13.2" customHeight="1" x14ac:dyDescent="0.2">
      <c r="A146" s="38"/>
      <c r="B146" s="38"/>
    </row>
    <row r="147" spans="1:5" ht="13.2" customHeight="1" x14ac:dyDescent="0.2">
      <c r="A147" s="38"/>
      <c r="B147" s="38"/>
      <c r="C147" s="21"/>
      <c r="D147" s="21"/>
      <c r="E147" s="21"/>
    </row>
    <row r="148" spans="1:5" ht="13.2" customHeight="1" x14ac:dyDescent="0.2">
      <c r="A148" s="38"/>
      <c r="B148" s="38"/>
      <c r="C148" s="21"/>
      <c r="D148" s="21"/>
      <c r="E148" s="21"/>
    </row>
    <row r="149" spans="1:5" ht="13.2" customHeight="1" x14ac:dyDescent="0.2">
      <c r="A149" s="38"/>
      <c r="B149" s="38"/>
      <c r="C149" s="21"/>
      <c r="D149" s="21"/>
      <c r="E149" s="21"/>
    </row>
    <row r="150" spans="1:5" ht="13.2" customHeight="1" x14ac:dyDescent="0.2">
      <c r="A150" s="38"/>
      <c r="B150" s="38"/>
      <c r="C150" s="21"/>
      <c r="D150" s="21"/>
      <c r="E150" s="21"/>
    </row>
    <row r="151" spans="1:5" ht="13.2" customHeight="1" x14ac:dyDescent="0.2">
      <c r="A151" s="38"/>
      <c r="B151" s="38"/>
      <c r="C151" s="21"/>
      <c r="D151" s="21"/>
      <c r="E151" s="21"/>
    </row>
    <row r="152" spans="1:5" ht="13.2" customHeight="1" x14ac:dyDescent="0.2">
      <c r="B152" s="38"/>
    </row>
    <row r="153" spans="1:5" ht="13.2" customHeight="1" x14ac:dyDescent="0.2">
      <c r="B153" s="38"/>
      <c r="C153" s="21"/>
      <c r="D153" s="21"/>
      <c r="E153" s="21"/>
    </row>
    <row r="154" spans="1:5" ht="13.2" customHeight="1" x14ac:dyDescent="0.2">
      <c r="B154" s="38"/>
      <c r="C154" s="21"/>
      <c r="D154" s="21"/>
      <c r="E154" s="21"/>
    </row>
    <row r="155" spans="1:5" ht="13.2" customHeight="1" x14ac:dyDescent="0.2">
      <c r="B155" s="38"/>
      <c r="C155" s="21"/>
      <c r="D155" s="21"/>
      <c r="E155" s="21"/>
    </row>
    <row r="156" spans="1:5" ht="13.2" customHeight="1" x14ac:dyDescent="0.2">
      <c r="B156" s="38"/>
      <c r="C156" s="21"/>
      <c r="D156" s="21"/>
      <c r="E156" s="21"/>
    </row>
    <row r="157" spans="1:5" ht="13.2" customHeight="1" x14ac:dyDescent="0.2">
      <c r="A157" s="38"/>
      <c r="B157" s="38"/>
      <c r="C157" s="21"/>
      <c r="D157" s="21"/>
      <c r="E157" s="21"/>
    </row>
    <row r="158" spans="1:5" ht="13.2" customHeight="1" x14ac:dyDescent="0.2">
      <c r="A158" s="38"/>
      <c r="B158" s="38"/>
      <c r="C158" s="21"/>
      <c r="D158" s="21"/>
      <c r="E158" s="21"/>
    </row>
    <row r="159" spans="1:5" ht="13.2" customHeight="1" x14ac:dyDescent="0.2">
      <c r="A159" s="38"/>
      <c r="B159" s="38"/>
      <c r="C159" s="21"/>
      <c r="D159" s="21"/>
      <c r="E159" s="21"/>
    </row>
    <row r="160" spans="1:5" ht="13.2" customHeight="1" x14ac:dyDescent="0.2">
      <c r="A160" s="38"/>
      <c r="B160" s="38"/>
      <c r="C160" s="21"/>
      <c r="D160" s="21"/>
      <c r="E160" s="21"/>
    </row>
    <row r="161" spans="1:5" ht="13.2" customHeight="1" x14ac:dyDescent="0.2">
      <c r="B161" s="38"/>
    </row>
    <row r="162" spans="1:5" ht="13.2" customHeight="1" x14ac:dyDescent="0.2">
      <c r="B162" s="38"/>
      <c r="C162" s="21"/>
      <c r="D162" s="21"/>
      <c r="E162" s="21"/>
    </row>
    <row r="163" spans="1:5" ht="13.2" customHeight="1" x14ac:dyDescent="0.2">
      <c r="A163" s="38"/>
      <c r="B163" s="38"/>
      <c r="C163" s="21"/>
      <c r="D163" s="21"/>
      <c r="E163" s="21"/>
    </row>
    <row r="164" spans="1:5" ht="13.2" customHeight="1" x14ac:dyDescent="0.2">
      <c r="A164" s="38"/>
      <c r="B164" s="38"/>
      <c r="E164" s="21"/>
    </row>
    <row r="165" spans="1:5" ht="13.2" customHeight="1" x14ac:dyDescent="0.2">
      <c r="A165" s="38"/>
      <c r="B165" s="38"/>
      <c r="E165" s="21"/>
    </row>
    <row r="166" spans="1:5" ht="13.2" customHeight="1" x14ac:dyDescent="0.2">
      <c r="A166" s="38"/>
      <c r="B166" s="38"/>
      <c r="E166" s="21"/>
    </row>
    <row r="167" spans="1:5" ht="13.2" customHeight="1" x14ac:dyDescent="0.2">
      <c r="A167" s="38"/>
      <c r="B167" s="38"/>
    </row>
    <row r="168" spans="1:5" ht="13.2" customHeight="1" x14ac:dyDescent="0.2">
      <c r="A168" s="38"/>
      <c r="B168" s="38"/>
      <c r="C168" s="21"/>
      <c r="D168" s="21"/>
      <c r="E168" s="21"/>
    </row>
    <row r="169" spans="1:5" ht="13.2" customHeight="1" x14ac:dyDescent="0.2">
      <c r="A169" s="38"/>
      <c r="B169" s="38"/>
    </row>
    <row r="170" spans="1:5" ht="13.2" customHeight="1" x14ac:dyDescent="0.2">
      <c r="A170" s="38"/>
      <c r="B170" s="38"/>
    </row>
    <row r="171" spans="1:5" ht="13.2" customHeight="1" x14ac:dyDescent="0.2">
      <c r="A171" s="38"/>
      <c r="B171" s="38"/>
    </row>
    <row r="172" spans="1:5" ht="13.2" customHeight="1" x14ac:dyDescent="0.2">
      <c r="A172" s="38"/>
      <c r="B172" s="38"/>
      <c r="C172" s="21"/>
      <c r="D172" s="21"/>
      <c r="E172" s="21"/>
    </row>
    <row r="173" spans="1:5" ht="13.2" customHeight="1" x14ac:dyDescent="0.2">
      <c r="A173" s="38"/>
      <c r="B173" s="38"/>
    </row>
  </sheetData>
  <mergeCells count="8">
    <mergeCell ref="F4:F5"/>
    <mergeCell ref="G4:G5"/>
    <mergeCell ref="A2:B2"/>
    <mergeCell ref="A4:A5"/>
    <mergeCell ref="B4:B5"/>
    <mergeCell ref="C4:C5"/>
    <mergeCell ref="D4:D5"/>
    <mergeCell ref="E4:E5"/>
  </mergeCells>
  <pageMargins left="0.9055118110236221" right="0.19685039370078741" top="0.27559055118110237" bottom="0.19685039370078741" header="0.15748031496062992" footer="0.15748031496062992"/>
  <pageSetup paperSize="9" scale="80" orientation="landscape" r:id="rId1"/>
  <headerFooter alignWithMargins="0">
    <oddHeader>&amp;C&amp;"Arial,Tučné"&amp;9
Bilancia príjmov a výdavkov štátneho rozpočtu za rok 2024
(v tis. eur)&amp;R&amp;9
Tabuľka: 1
Strana: 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Bilancia PaV</vt:lpstr>
      <vt:lpstr>'Bilancia PaV'!Oblasť_tlače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2025-04-29T17:31:42Z</cp:lastPrinted>
  <dcterms:created xsi:type="dcterms:W3CDTF">2025-03-14T09:57:09Z</dcterms:created>
  <dcterms:modified xsi:type="dcterms:W3CDTF">2025-04-29T17:32:02Z</dcterms:modified>
</cp:coreProperties>
</file>