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uttova\AppData\Local\Temp\Rar$DIa16068.42601\"/>
    </mc:Choice>
  </mc:AlternateContent>
  <bookViews>
    <workbookView xWindow="0" yWindow="0" windowWidth="28800" windowHeight="12300"/>
  </bookViews>
  <sheets>
    <sheet name="tabulka 18" sheetId="1" r:id="rId1"/>
  </sheets>
  <definedNames>
    <definedName name="_xlnm.Print_Area" localSheetId="0">'tabulka 18'!$A$1:$U$42</definedName>
    <definedName name="Z_266DE774_CCC6_4151_B756_46A5EFB28790_.wvu.PrintArea" localSheetId="0" hidden="1">'tabulka 18'!$A$1:$T$42</definedName>
    <definedName name="Z_27BE6499_DD1B_4EB7_BB06_F3DF36CCC4B0_.wvu.PrintArea" localSheetId="0" hidden="1">'tabulka 18'!$A$1:$T$42</definedName>
    <definedName name="Z_6E287F5C_2853_4329_8007_D1F9135B09D0_.wvu.PrintArea" localSheetId="0" hidden="1">'tabulka 18'!$A$1:$T$42</definedName>
    <definedName name="Z_A97A8B8C_8E56_486A_A64B_3A277DDC9750_.wvu.PrintArea" localSheetId="0" hidden="1">'tabulka 18'!$A$1:$T$42</definedName>
    <definedName name="Z_D8BC9395_25F4_4F5E_B265_9DA11BD8B979_.wvu.PrintArea" localSheetId="0" hidden="1">'tabulka 18'!$A$1:$T$42</definedName>
  </definedNames>
  <calcPr calcId="162913"/>
  <customWorkbookViews>
    <customWorkbookView name="Sefcikova Vlasta - osobné zobrazenie" guid="{266DE774-CCC6-4151-B756-46A5EFB28790}" mergeInterval="0" personalView="1" xWindow="486" yWindow="43" windowWidth="1090" windowHeight="728" activeSheetId="1"/>
    <customWorkbookView name="Matej Tomášik - osobné zobrazenie" guid="{D8BC9395-25F4-4F5E-B265-9DA11BD8B979}" mergeInterval="0" personalView="1" maximized="1" xWindow="-8" yWindow="-8" windowWidth="1382" windowHeight="744" activeSheetId="1"/>
    <customWorkbookView name="Melechova Adriana - osobné zobrazenie" guid="{A97A8B8C-8E56-486A-A64B-3A277DDC9750}" mergeInterval="0" personalView="1" maximized="1" xWindow="-1288" yWindow="18" windowWidth="1296" windowHeight="1040" activeSheetId="1"/>
    <customWorkbookView name="Copanova Kristina - osobné zobrazenie" guid="{6E287F5C-2853-4329-8007-D1F9135B09D0}" mergeInterval="0" personalView="1" maximized="1" xWindow="-8" yWindow="-8" windowWidth="1696" windowHeight="1026" activeSheetId="1"/>
    <customWorkbookView name="Kasikova Kristina - osobné zobrazenie" guid="{27BE6499-DD1B-4EB7-BB06-F3DF36CCC4B0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E7" i="1" l="1"/>
  <c r="D7" i="1"/>
  <c r="C7" i="1"/>
  <c r="D36" i="1" l="1"/>
  <c r="E36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C37" i="1"/>
  <c r="D37" i="1"/>
  <c r="E37" i="1"/>
  <c r="C38" i="1"/>
  <c r="D38" i="1"/>
  <c r="E38" i="1"/>
  <c r="Q39" i="1"/>
  <c r="P39" i="1"/>
  <c r="O39" i="1"/>
  <c r="N39" i="1"/>
  <c r="M39" i="1"/>
  <c r="L39" i="1"/>
  <c r="K39" i="1"/>
  <c r="J39" i="1"/>
  <c r="H39" i="1"/>
  <c r="G39" i="1"/>
  <c r="F39" i="1"/>
  <c r="I39" i="1"/>
  <c r="C39" i="1" l="1"/>
  <c r="C49" i="1" s="1"/>
  <c r="S39" i="1"/>
  <c r="D39" i="1" l="1"/>
  <c r="D49" i="1" s="1"/>
  <c r="R39" i="1"/>
  <c r="T39" i="1"/>
  <c r="E39" i="1" l="1"/>
  <c r="E49" i="1" s="1"/>
</calcChain>
</file>

<file path=xl/sharedStrings.xml><?xml version="1.0" encoding="utf-8"?>
<sst xmlns="http://schemas.openxmlformats.org/spreadsheetml/2006/main" count="67" uniqueCount="47">
  <si>
    <t>(v tis. eur)</t>
  </si>
  <si>
    <t>Kapitola štátneho rozpočtu</t>
  </si>
  <si>
    <t>schválený</t>
  </si>
  <si>
    <t>upravený</t>
  </si>
  <si>
    <t>Úrad vlády SR</t>
  </si>
  <si>
    <t>Ministerstvo obrany SR</t>
  </si>
  <si>
    <t>Ministerstvo vnútra SR</t>
  </si>
  <si>
    <t>Ministerstvo financií SR</t>
  </si>
  <si>
    <t>Ministerstvo životného prostredia SR</t>
  </si>
  <si>
    <t>Ministerstvo školstva, vedy, výskumu a športu SR</t>
  </si>
  <si>
    <t>Ministerstvo zdravotníctva SR</t>
  </si>
  <si>
    <t>Ministerstvo práce, sociálnych vecí a rodiny SR</t>
  </si>
  <si>
    <t>Ministerstvo kultúry SR</t>
  </si>
  <si>
    <t>Ministerstvo hospodárstva SR</t>
  </si>
  <si>
    <t>Ministerstvo pôdohospodárstva a rozvoja vidieka SR</t>
  </si>
  <si>
    <t>Štatistický úrad SR</t>
  </si>
  <si>
    <t>Úrad pre verejné obstarávanie</t>
  </si>
  <si>
    <t>Všeobecná pokladničná správa</t>
  </si>
  <si>
    <t xml:space="preserve">Prostriedky štátneho rozpočtu na financovanie spoločných programov Slovenskej republiky a EÚ podľa kapitol ŠR </t>
  </si>
  <si>
    <t>Spolu spolufinancovanie k prostriedkom EÚ, zaradeným do výdavkov ŠR</t>
  </si>
  <si>
    <t>Kancelária Ústavného súdu SR</t>
  </si>
  <si>
    <t>Ministerstvo spravodlivosti SR</t>
  </si>
  <si>
    <t>Slovenská akadémia vied</t>
  </si>
  <si>
    <t>Generálna prokuratúra SR</t>
  </si>
  <si>
    <t>Najvyšší kontrolný úrad SR</t>
  </si>
  <si>
    <t>Ministerstvo zahraničných vecí a európskych záležitostí SR</t>
  </si>
  <si>
    <t>Úrad geodézie, kartografie a katastra SR</t>
  </si>
  <si>
    <t>Protimonopolný úrad SR</t>
  </si>
  <si>
    <t>Kancelária prezidenta SR</t>
  </si>
  <si>
    <t>Poľnohospodárske fondy spolu - MPRV SR</t>
  </si>
  <si>
    <t>Štrukturálne operácie - MF SR</t>
  </si>
  <si>
    <t>Štrukturálne operácie - MPSVR SR</t>
  </si>
  <si>
    <t>Slovenská informačná služba</t>
  </si>
  <si>
    <t>Úrad priemyselného vlastníctva SR</t>
  </si>
  <si>
    <t>Úrad pre normalizáciu, metrológiu a skúšobníctvo SR</t>
  </si>
  <si>
    <t>Národný bezpečnostný úrad</t>
  </si>
  <si>
    <t>Správa štátnych hmotných rezerv SR</t>
  </si>
  <si>
    <t>Kancelária Najvyššieho súdu Slovenskej republiky</t>
  </si>
  <si>
    <t>Ministerstvo investícií, regionálneho rozvoja a informatizácií SR</t>
  </si>
  <si>
    <t>vnútorné politiky</t>
  </si>
  <si>
    <t>Rozpočet 2022</t>
  </si>
  <si>
    <t>Skutočnosť 2022</t>
  </si>
  <si>
    <t>Štrukturálne operácie - MV SR</t>
  </si>
  <si>
    <t>Úrad pre reguláciu sieťových odvetví</t>
  </si>
  <si>
    <t>Spolu ŠR zdroje</t>
  </si>
  <si>
    <t>Ministerstvo dopravy SR</t>
  </si>
  <si>
    <t>Prostriedky na spolufinancovanie zo ŠR k  zahraničným grantom z prostriedkov EU (ETC, LIFE+)  a zahraničným grantom poskytnutým na základe medzinárodných zmlúv
(EHP a NFM)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</si>
</sst>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_-* #,##0_-;\-* #,##0_-;_-* &quot;-&quot;??_-;_-@_-"/>
  </numFmts>
  <fonts count="39" x14ac:knownFonts="1">
    <font>
      <sz val="11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8"/>
      <color indexed="8"/>
      <name val="Tahoma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8"/>
      <name val="Tahoma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 Narrow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 Narrow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7">
    <xf numFmtId="0" fontId="0" fillId="0" borderId="0"/>
    <xf numFmtId="0" fontId="3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5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6" applyNumberFormat="0">
      <alignment horizontal="left" vertical="top" indent="1"/>
    </xf>
    <xf numFmtId="0" fontId="11" fillId="0" borderId="6" applyNumberFormat="0" applyFill="0">
      <alignment horizontal="centerContinuous" vertical="top"/>
    </xf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10" applyNumberFormat="0" applyAlignment="0" applyProtection="0"/>
    <xf numFmtId="0" fontId="16" fillId="7" borderId="5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4" fontId="19" fillId="24" borderId="12" applyBorder="0">
      <alignment horizontal="left" vertical="center" indent="2"/>
    </xf>
    <xf numFmtId="0" fontId="3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25" borderId="13" applyNumberFormat="0" applyFont="0" applyAlignment="0" applyProtection="0"/>
    <xf numFmtId="0" fontId="21" fillId="20" borderId="14" applyNumberFormat="0" applyAlignment="0" applyProtection="0"/>
    <xf numFmtId="9" fontId="3" fillId="0" borderId="0" applyFont="0" applyFill="0" applyBorder="0" applyAlignment="0" applyProtection="0"/>
    <xf numFmtId="4" fontId="22" fillId="23" borderId="15" applyNumberFormat="0" applyProtection="0">
      <alignment vertical="center"/>
    </xf>
    <xf numFmtId="4" fontId="23" fillId="26" borderId="15" applyNumberFormat="0" applyProtection="0">
      <alignment vertical="center"/>
    </xf>
    <xf numFmtId="4" fontId="22" fillId="26" borderId="15" applyNumberFormat="0" applyProtection="0">
      <alignment horizontal="left" vertical="center" indent="1"/>
    </xf>
    <xf numFmtId="0" fontId="22" fillId="26" borderId="15" applyNumberFormat="0" applyProtection="0">
      <alignment horizontal="left" vertical="top" indent="1"/>
    </xf>
    <xf numFmtId="4" fontId="24" fillId="3" borderId="15" applyNumberFormat="0" applyProtection="0">
      <alignment horizontal="right" vertical="center"/>
    </xf>
    <xf numFmtId="4" fontId="24" fillId="9" borderId="15" applyNumberFormat="0" applyProtection="0">
      <alignment horizontal="right" vertical="center"/>
    </xf>
    <xf numFmtId="4" fontId="24" fillId="17" borderId="15" applyNumberFormat="0" applyProtection="0">
      <alignment horizontal="right" vertical="center"/>
    </xf>
    <xf numFmtId="4" fontId="24" fillId="11" borderId="15" applyNumberFormat="0" applyProtection="0">
      <alignment horizontal="right" vertical="center"/>
    </xf>
    <xf numFmtId="4" fontId="24" fillId="15" borderId="15" applyNumberFormat="0" applyProtection="0">
      <alignment horizontal="right" vertical="center"/>
    </xf>
    <xf numFmtId="4" fontId="24" fillId="19" borderId="15" applyNumberFormat="0" applyProtection="0">
      <alignment horizontal="right" vertical="center"/>
    </xf>
    <xf numFmtId="4" fontId="24" fillId="18" borderId="15" applyNumberFormat="0" applyProtection="0">
      <alignment horizontal="right" vertical="center"/>
    </xf>
    <xf numFmtId="4" fontId="24" fillId="27" borderId="15" applyNumberFormat="0" applyProtection="0">
      <alignment horizontal="right" vertical="center"/>
    </xf>
    <xf numFmtId="4" fontId="24" fillId="10" borderId="15" applyNumberFormat="0" applyProtection="0">
      <alignment horizontal="right" vertical="center"/>
    </xf>
    <xf numFmtId="4" fontId="22" fillId="28" borderId="16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15" applyNumberFormat="0" applyProtection="0">
      <alignment horizontal="right" vertical="center"/>
    </xf>
    <xf numFmtId="4" fontId="4" fillId="29" borderId="0" applyNumberFormat="0" applyProtection="0">
      <alignment horizontal="left" vertical="center" indent="1"/>
    </xf>
    <xf numFmtId="4" fontId="4" fillId="32" borderId="0" applyNumberFormat="0" applyProtection="0">
      <alignment horizontal="left" vertical="center" indent="1"/>
    </xf>
    <xf numFmtId="0" fontId="20" fillId="30" borderId="15" applyNumberFormat="0" applyProtection="0">
      <alignment horizontal="left" vertical="center" indent="1"/>
    </xf>
    <xf numFmtId="0" fontId="20" fillId="30" borderId="15" applyNumberFormat="0" applyProtection="0">
      <alignment horizontal="left" vertical="top" indent="1"/>
    </xf>
    <xf numFmtId="0" fontId="20" fillId="32" borderId="15" applyNumberFormat="0" applyProtection="0">
      <alignment horizontal="left" vertical="center" indent="1"/>
    </xf>
    <xf numFmtId="0" fontId="20" fillId="32" borderId="15" applyNumberFormat="0" applyProtection="0">
      <alignment horizontal="left" vertical="top" indent="1"/>
    </xf>
    <xf numFmtId="0" fontId="20" fillId="33" borderId="15" applyNumberFormat="0" applyProtection="0">
      <alignment horizontal="left" vertical="center" indent="1"/>
    </xf>
    <xf numFmtId="0" fontId="20" fillId="33" borderId="15" applyNumberFormat="0" applyProtection="0">
      <alignment horizontal="left" vertical="top" indent="1"/>
    </xf>
    <xf numFmtId="0" fontId="20" fillId="34" borderId="15" applyNumberFormat="0" applyProtection="0">
      <alignment horizontal="left" vertical="center" indent="1"/>
    </xf>
    <xf numFmtId="0" fontId="20" fillId="34" borderId="15" applyNumberFormat="0" applyProtection="0">
      <alignment horizontal="left" vertical="top" indent="1"/>
    </xf>
    <xf numFmtId="4" fontId="22" fillId="32" borderId="0" applyNumberFormat="0" applyProtection="0">
      <alignment horizontal="left" vertical="center" indent="1"/>
    </xf>
    <xf numFmtId="4" fontId="24" fillId="35" borderId="15" applyNumberFormat="0" applyProtection="0">
      <alignment vertical="center"/>
    </xf>
    <xf numFmtId="4" fontId="26" fillId="35" borderId="15" applyNumberFormat="0" applyProtection="0">
      <alignment vertical="center"/>
    </xf>
    <xf numFmtId="4" fontId="24" fillId="35" borderId="15" applyNumberFormat="0" applyProtection="0">
      <alignment horizontal="left" vertical="center" indent="1"/>
    </xf>
    <xf numFmtId="0" fontId="24" fillId="35" borderId="15" applyNumberFormat="0" applyProtection="0">
      <alignment horizontal="left" vertical="top" indent="1"/>
    </xf>
    <xf numFmtId="4" fontId="24" fillId="29" borderId="15" applyNumberFormat="0" applyProtection="0">
      <alignment horizontal="right" vertical="center"/>
    </xf>
    <xf numFmtId="4" fontId="26" fillId="29" borderId="15" applyNumberFormat="0" applyProtection="0">
      <alignment horizontal="right" vertical="center"/>
    </xf>
    <xf numFmtId="4" fontId="24" fillId="31" borderId="15" applyNumberFormat="0" applyProtection="0">
      <alignment horizontal="left" vertical="center" indent="1"/>
    </xf>
    <xf numFmtId="0" fontId="24" fillId="32" borderId="15" applyNumberFormat="0" applyProtection="0">
      <alignment horizontal="left" vertical="top" indent="1"/>
    </xf>
    <xf numFmtId="4" fontId="27" fillId="36" borderId="0" applyNumberFormat="0" applyProtection="0">
      <alignment horizontal="left" vertical="center" indent="1"/>
    </xf>
    <xf numFmtId="4" fontId="28" fillId="29" borderId="15" applyNumberFormat="0" applyProtection="0">
      <alignment horizontal="right" vertical="center"/>
    </xf>
    <xf numFmtId="0" fontId="29" fillId="0" borderId="0" applyNumberFormat="0" applyFill="0" applyBorder="0" applyAlignment="0" applyProtection="0"/>
    <xf numFmtId="0" fontId="30" fillId="0" borderId="17" applyNumberFormat="0" applyFill="0" applyAlignment="0" applyProtection="0"/>
    <xf numFmtId="0" fontId="31" fillId="0" borderId="0" applyNumberFormat="0" applyFill="0" applyBorder="0" applyAlignment="0" applyProtection="0"/>
    <xf numFmtId="4" fontId="24" fillId="31" borderId="15" applyNumberFormat="0" applyProtection="0">
      <alignment horizontal="left" vertical="center" indent="1"/>
    </xf>
    <xf numFmtId="43" fontId="38" fillId="0" borderId="0" applyFont="0" applyFill="0" applyBorder="0" applyAlignment="0" applyProtection="0"/>
  </cellStyleXfs>
  <cellXfs count="53">
    <xf numFmtId="0" fontId="0" fillId="0" borderId="0" xfId="0"/>
    <xf numFmtId="4" fontId="1" fillId="0" borderId="4" xfId="1" applyNumberFormat="1" applyFont="1" applyFill="1" applyBorder="1"/>
    <xf numFmtId="4" fontId="20" fillId="0" borderId="4" xfId="1" applyNumberFormat="1" applyFont="1" applyFill="1" applyBorder="1"/>
    <xf numFmtId="0" fontId="0" fillId="0" borderId="0" xfId="0" applyFill="1"/>
    <xf numFmtId="0" fontId="20" fillId="0" borderId="0" xfId="42" applyFont="1" applyFill="1"/>
    <xf numFmtId="0" fontId="32" fillId="0" borderId="0" xfId="0" applyFont="1" applyFill="1"/>
    <xf numFmtId="3" fontId="32" fillId="0" borderId="0" xfId="0" applyNumberFormat="1" applyFont="1" applyFill="1"/>
    <xf numFmtId="3" fontId="0" fillId="0" borderId="0" xfId="0" applyNumberFormat="1" applyFill="1"/>
    <xf numFmtId="4" fontId="20" fillId="0" borderId="25" xfId="1" applyNumberFormat="1" applyFont="1" applyFill="1" applyBorder="1"/>
    <xf numFmtId="3" fontId="0" fillId="0" borderId="0" xfId="0" applyNumberFormat="1" applyFont="1" applyFill="1"/>
    <xf numFmtId="3" fontId="1" fillId="0" borderId="3" xfId="42" applyNumberFormat="1" applyFont="1" applyFill="1" applyBorder="1"/>
    <xf numFmtId="3" fontId="35" fillId="0" borderId="3" xfId="42" applyNumberFormat="1" applyFont="1" applyFill="1" applyBorder="1"/>
    <xf numFmtId="0" fontId="34" fillId="0" borderId="3" xfId="0" applyFont="1" applyFill="1" applyBorder="1" applyAlignment="1">
      <alignment horizontal="center"/>
    </xf>
    <xf numFmtId="0" fontId="34" fillId="0" borderId="26" xfId="0" applyFont="1" applyFill="1" applyBorder="1" applyAlignment="1">
      <alignment horizontal="center" vertical="center" wrapText="1"/>
    </xf>
    <xf numFmtId="3" fontId="20" fillId="0" borderId="3" xfId="42" applyNumberFormat="1" applyFont="1" applyFill="1" applyBorder="1"/>
    <xf numFmtId="164" fontId="20" fillId="0" borderId="3" xfId="42" applyNumberFormat="1" applyFont="1" applyFill="1" applyBorder="1"/>
    <xf numFmtId="3" fontId="0" fillId="37" borderId="0" xfId="0" applyNumberFormat="1" applyFont="1" applyFill="1"/>
    <xf numFmtId="3" fontId="36" fillId="0" borderId="0" xfId="0" applyNumberFormat="1" applyFont="1" applyFill="1"/>
    <xf numFmtId="165" fontId="20" fillId="0" borderId="3" xfId="96" applyNumberFormat="1" applyFont="1" applyFill="1" applyBorder="1"/>
    <xf numFmtId="165" fontId="34" fillId="0" borderId="3" xfId="96" applyNumberFormat="1" applyFont="1" applyFill="1" applyBorder="1" applyAlignment="1">
      <alignment horizontal="center"/>
    </xf>
    <xf numFmtId="165" fontId="35" fillId="0" borderId="3" xfId="96" applyNumberFormat="1" applyFont="1" applyFill="1" applyBorder="1"/>
    <xf numFmtId="165" fontId="1" fillId="0" borderId="3" xfId="96" applyNumberFormat="1" applyFont="1" applyFill="1" applyBorder="1"/>
    <xf numFmtId="0" fontId="2" fillId="0" borderId="0" xfId="42" applyFont="1" applyFill="1" applyAlignment="1">
      <alignment horizontal="center"/>
    </xf>
    <xf numFmtId="0" fontId="34" fillId="0" borderId="1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8" xfId="42" applyFont="1" applyFill="1" applyBorder="1" applyAlignment="1">
      <alignment horizontal="left" wrapText="1"/>
    </xf>
    <xf numFmtId="0" fontId="2" fillId="0" borderId="29" xfId="42" applyFont="1" applyFill="1" applyBorder="1" applyAlignment="1">
      <alignment horizontal="left" wrapText="1"/>
    </xf>
    <xf numFmtId="3" fontId="34" fillId="0" borderId="30" xfId="42" applyNumberFormat="1" applyFont="1" applyFill="1" applyBorder="1"/>
    <xf numFmtId="3" fontId="2" fillId="0" borderId="30" xfId="42" applyNumberFormat="1" applyFont="1" applyFill="1" applyBorder="1"/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center" vertical="center"/>
    </xf>
    <xf numFmtId="0" fontId="34" fillId="0" borderId="34" xfId="0" applyFont="1" applyFill="1" applyBorder="1" applyAlignment="1">
      <alignment horizontal="center" vertical="center"/>
    </xf>
    <xf numFmtId="0" fontId="34" fillId="37" borderId="21" xfId="0" applyFont="1" applyFill="1" applyBorder="1" applyAlignment="1">
      <alignment horizontal="center" vertical="center" wrapText="1"/>
    </xf>
    <xf numFmtId="0" fontId="34" fillId="37" borderId="35" xfId="0" applyFont="1" applyFill="1" applyBorder="1" applyAlignment="1">
      <alignment horizontal="center" vertical="center" wrapText="1"/>
    </xf>
    <xf numFmtId="0" fontId="34" fillId="37" borderId="22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7" fillId="0" borderId="35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33" fillId="0" borderId="3" xfId="0" applyFont="1" applyBorder="1"/>
    <xf numFmtId="165" fontId="34" fillId="0" borderId="3" xfId="96" applyNumberFormat="1" applyFont="1" applyFill="1" applyBorder="1" applyAlignment="1">
      <alignment horizontal="center" vertical="center" wrapText="1"/>
    </xf>
    <xf numFmtId="0" fontId="20" fillId="0" borderId="3" xfId="0" applyFont="1" applyBorder="1"/>
  </cellXfs>
  <cellStyles count="9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Čiarka" xfId="96" builtinId="3"/>
    <cellStyle name="Explanatory Text" xfId="28"/>
    <cellStyle name="Good" xfId="29"/>
    <cellStyle name="Header1" xfId="30"/>
    <cellStyle name="Header3" xfId="31"/>
    <cellStyle name="Heading 1" xfId="32"/>
    <cellStyle name="Heading 2" xfId="33"/>
    <cellStyle name="Heading 3" xfId="34"/>
    <cellStyle name="Heading 4" xfId="35"/>
    <cellStyle name="Check Cell" xfId="36"/>
    <cellStyle name="Input" xfId="37"/>
    <cellStyle name="Linked Cell" xfId="38"/>
    <cellStyle name="Neutral" xfId="39"/>
    <cellStyle name="Normal 2" xfId="40"/>
    <cellStyle name="Normal_akrual MF" xfId="41"/>
    <cellStyle name="Normálna" xfId="0" builtinId="0"/>
    <cellStyle name="Normálna 2" xfId="42"/>
    <cellStyle name="Normálna 3" xfId="43"/>
    <cellStyle name="normálne 2" xfId="1"/>
    <cellStyle name="normálne 3" xfId="44"/>
    <cellStyle name="normálne 4" xfId="45"/>
    <cellStyle name="normálne 4 2" xfId="46"/>
    <cellStyle name="normálne 4_~8090581" xfId="47"/>
    <cellStyle name="normálne 5" xfId="48"/>
    <cellStyle name="normálne 6" xfId="49"/>
    <cellStyle name="normální_Aktualizované podklady pre SR rok 2005" xfId="50"/>
    <cellStyle name="Note" xfId="51"/>
    <cellStyle name="Output" xfId="52"/>
    <cellStyle name="percentá 2" xfId="53"/>
    <cellStyle name="SAPBEXaggData" xfId="54"/>
    <cellStyle name="SAPBEXaggDataEmph" xfId="55"/>
    <cellStyle name="SAPBEXaggItem" xfId="56"/>
    <cellStyle name="SAPBEXaggItemX" xfId="57"/>
    <cellStyle name="SAPBEXexcBad7" xfId="58"/>
    <cellStyle name="SAPBEXexcBad8" xfId="59"/>
    <cellStyle name="SAPBEXexcBad9" xfId="60"/>
    <cellStyle name="SAPBEXexcCritical4" xfId="61"/>
    <cellStyle name="SAPBEXexcCritical5" xfId="62"/>
    <cellStyle name="SAPBEXexcCritical6" xfId="63"/>
    <cellStyle name="SAPBEXexcGood1" xfId="64"/>
    <cellStyle name="SAPBEXexcGood2" xfId="65"/>
    <cellStyle name="SAPBEXexcGood3" xfId="66"/>
    <cellStyle name="SAPBEXfilterDrill" xfId="67"/>
    <cellStyle name="SAPBEXfilterItem" xfId="68"/>
    <cellStyle name="SAPBEXfilterText" xfId="69"/>
    <cellStyle name="SAPBEXformats" xfId="70"/>
    <cellStyle name="SAPBEXheaderItem" xfId="71"/>
    <cellStyle name="SAPBEXheaderText" xfId="72"/>
    <cellStyle name="SAPBEXHLevel0" xfId="73"/>
    <cellStyle name="SAPBEXHLevel0X" xfId="74"/>
    <cellStyle name="SAPBEXHLevel1" xfId="75"/>
    <cellStyle name="SAPBEXHLevel1X" xfId="76"/>
    <cellStyle name="SAPBEXHLevel2" xfId="77"/>
    <cellStyle name="SAPBEXHLevel2X" xfId="78"/>
    <cellStyle name="SAPBEXHLevel3" xfId="79"/>
    <cellStyle name="SAPBEXHLevel3X" xfId="80"/>
    <cellStyle name="SAPBEXchaText" xfId="81"/>
    <cellStyle name="SAPBEXresData" xfId="82"/>
    <cellStyle name="SAPBEXresDataEmph" xfId="83"/>
    <cellStyle name="SAPBEXresItem" xfId="84"/>
    <cellStyle name="SAPBEXresItemX" xfId="85"/>
    <cellStyle name="SAPBEXstdData" xfId="86"/>
    <cellStyle name="SAPBEXstdDataEmph" xfId="87"/>
    <cellStyle name="SAPBEXstdItem" xfId="88"/>
    <cellStyle name="SAPBEXstdItem 3" xfId="95"/>
    <cellStyle name="SAPBEXstdItemX" xfId="89"/>
    <cellStyle name="SAPBEXtitle" xfId="90"/>
    <cellStyle name="SAPBEXundefined" xfId="91"/>
    <cellStyle name="Title" xfId="92"/>
    <cellStyle name="Total" xfId="93"/>
    <cellStyle name="Warning Text" xfId="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zoomScale="90" zoomScaleNormal="90" workbookViewId="0">
      <selection activeCell="H18" sqref="H18"/>
    </sheetView>
  </sheetViews>
  <sheetFormatPr defaultColWidth="9.125" defaultRowHeight="13.8" x14ac:dyDescent="0.25"/>
  <cols>
    <col min="1" max="1" width="4.125" style="3" customWidth="1"/>
    <col min="2" max="2" width="54.625" style="3" bestFit="1" customWidth="1"/>
    <col min="3" max="4" width="10.625" style="3" customWidth="1"/>
    <col min="5" max="5" width="12.375" style="3" customWidth="1"/>
    <col min="6" max="6" width="10.625" style="3" customWidth="1"/>
    <col min="7" max="7" width="9.875" style="3" customWidth="1"/>
    <col min="8" max="8" width="13.75" style="3" customWidth="1"/>
    <col min="9" max="9" width="11.125" style="3" customWidth="1"/>
    <col min="10" max="10" width="11.25" style="3" customWidth="1"/>
    <col min="11" max="11" width="12.875" style="3" customWidth="1"/>
    <col min="12" max="13" width="12" style="3" customWidth="1"/>
    <col min="14" max="17" width="13.375" style="3" customWidth="1"/>
    <col min="18" max="19" width="12" style="3" customWidth="1"/>
    <col min="20" max="20" width="12.75" style="3" customWidth="1"/>
    <col min="21" max="16384" width="9.125" style="3"/>
  </cols>
  <sheetData>
    <row r="1" spans="1:21" x14ac:dyDescent="0.25">
      <c r="A1" s="5"/>
      <c r="B1" s="22" t="s">
        <v>18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1" x14ac:dyDescent="0.25">
      <c r="A2" s="5"/>
      <c r="B2" s="22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1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5"/>
      <c r="T3" s="5"/>
    </row>
    <row r="4" spans="1:21" ht="95.25" customHeight="1" x14ac:dyDescent="0.25">
      <c r="A4" s="38" t="s">
        <v>1</v>
      </c>
      <c r="B4" s="39"/>
      <c r="C4" s="40" t="s">
        <v>40</v>
      </c>
      <c r="D4" s="41"/>
      <c r="E4" s="29" t="s">
        <v>41</v>
      </c>
      <c r="F4" s="42" t="s">
        <v>29</v>
      </c>
      <c r="G4" s="43"/>
      <c r="H4" s="44"/>
      <c r="I4" s="42" t="s">
        <v>30</v>
      </c>
      <c r="J4" s="43"/>
      <c r="K4" s="44"/>
      <c r="L4" s="42" t="s">
        <v>31</v>
      </c>
      <c r="M4" s="43"/>
      <c r="N4" s="44"/>
      <c r="O4" s="42" t="s">
        <v>42</v>
      </c>
      <c r="P4" s="43"/>
      <c r="Q4" s="44"/>
      <c r="R4" s="45" t="s">
        <v>46</v>
      </c>
      <c r="S4" s="46"/>
      <c r="T4" s="47"/>
    </row>
    <row r="5" spans="1:21" ht="26.25" customHeight="1" x14ac:dyDescent="0.25">
      <c r="A5" s="48"/>
      <c r="B5" s="32"/>
      <c r="C5" s="23"/>
      <c r="D5" s="24"/>
      <c r="E5" s="25"/>
      <c r="F5" s="27" t="s">
        <v>40</v>
      </c>
      <c r="G5" s="28"/>
      <c r="H5" s="29" t="s">
        <v>41</v>
      </c>
      <c r="I5" s="30" t="s">
        <v>40</v>
      </c>
      <c r="J5" s="31"/>
      <c r="K5" s="29" t="s">
        <v>41</v>
      </c>
      <c r="L5" s="30" t="s">
        <v>40</v>
      </c>
      <c r="M5" s="31"/>
      <c r="N5" s="29" t="s">
        <v>41</v>
      </c>
      <c r="O5" s="30" t="s">
        <v>40</v>
      </c>
      <c r="P5" s="31"/>
      <c r="Q5" s="29" t="s">
        <v>41</v>
      </c>
      <c r="R5" s="30" t="s">
        <v>40</v>
      </c>
      <c r="S5" s="31"/>
      <c r="T5" s="29" t="s">
        <v>41</v>
      </c>
    </row>
    <row r="6" spans="1:21" x14ac:dyDescent="0.25">
      <c r="A6" s="49"/>
      <c r="B6" s="33"/>
      <c r="C6" s="12" t="s">
        <v>2</v>
      </c>
      <c r="D6" s="12" t="s">
        <v>3</v>
      </c>
      <c r="E6" s="26"/>
      <c r="F6" s="12" t="s">
        <v>2</v>
      </c>
      <c r="G6" s="12" t="s">
        <v>3</v>
      </c>
      <c r="H6" s="26"/>
      <c r="I6" s="12" t="s">
        <v>2</v>
      </c>
      <c r="J6" s="12" t="s">
        <v>3</v>
      </c>
      <c r="K6" s="26"/>
      <c r="L6" s="12" t="s">
        <v>2</v>
      </c>
      <c r="M6" s="12" t="s">
        <v>3</v>
      </c>
      <c r="N6" s="26"/>
      <c r="O6" s="12" t="s">
        <v>2</v>
      </c>
      <c r="P6" s="12" t="s">
        <v>3</v>
      </c>
      <c r="Q6" s="26"/>
      <c r="R6" s="12" t="s">
        <v>2</v>
      </c>
      <c r="S6" s="12" t="s">
        <v>3</v>
      </c>
      <c r="T6" s="26"/>
    </row>
    <row r="7" spans="1:21" x14ac:dyDescent="0.25">
      <c r="A7" s="50">
        <v>2</v>
      </c>
      <c r="B7" s="1" t="s">
        <v>28</v>
      </c>
      <c r="C7" s="10">
        <f>F7+I7+L7+O7+R7</f>
        <v>0</v>
      </c>
      <c r="D7" s="10">
        <f>G7+J7+M7+P7+S7</f>
        <v>0</v>
      </c>
      <c r="E7" s="10">
        <f>H7+K7+N7+Q7+T7</f>
        <v>0</v>
      </c>
      <c r="F7" s="12"/>
      <c r="G7" s="12"/>
      <c r="H7" s="13"/>
      <c r="I7" s="10"/>
      <c r="J7" s="10"/>
      <c r="K7" s="10"/>
      <c r="L7" s="10"/>
      <c r="M7" s="10"/>
      <c r="N7" s="10"/>
      <c r="O7" s="10"/>
      <c r="P7" s="10"/>
      <c r="Q7" s="10"/>
      <c r="R7" s="19"/>
      <c r="S7" s="19"/>
      <c r="T7" s="51"/>
      <c r="U7" s="9"/>
    </row>
    <row r="8" spans="1:21" x14ac:dyDescent="0.25">
      <c r="A8" s="50">
        <v>3</v>
      </c>
      <c r="B8" s="1" t="s">
        <v>4</v>
      </c>
      <c r="C8" s="10">
        <f t="shared" ref="C8:C38" si="0">F8+I8+L8+O8+R8</f>
        <v>0</v>
      </c>
      <c r="D8" s="10">
        <f t="shared" ref="D8:D38" si="1">G8+J8+M8+P8+S8</f>
        <v>5096</v>
      </c>
      <c r="E8" s="10">
        <f t="shared" ref="E8:E38" si="2">H8+K8+N8+Q8+T8</f>
        <v>5096</v>
      </c>
      <c r="F8" s="10"/>
      <c r="G8" s="10"/>
      <c r="H8" s="10"/>
      <c r="I8" s="14">
        <v>0</v>
      </c>
      <c r="J8" s="14">
        <v>5096</v>
      </c>
      <c r="K8" s="14">
        <v>5096</v>
      </c>
      <c r="L8" s="10"/>
      <c r="M8" s="10"/>
      <c r="N8" s="10"/>
      <c r="O8" s="10"/>
      <c r="P8" s="10"/>
      <c r="Q8" s="10"/>
      <c r="R8" s="18"/>
      <c r="S8" s="18"/>
      <c r="T8" s="18"/>
      <c r="U8" s="9"/>
    </row>
    <row r="9" spans="1:21" x14ac:dyDescent="0.25">
      <c r="A9" s="52">
        <v>4</v>
      </c>
      <c r="B9" s="8" t="s">
        <v>38</v>
      </c>
      <c r="C9" s="10">
        <f t="shared" si="0"/>
        <v>120946</v>
      </c>
      <c r="D9" s="10">
        <f t="shared" si="1"/>
        <v>45909</v>
      </c>
      <c r="E9" s="10">
        <f t="shared" si="2"/>
        <v>45909</v>
      </c>
      <c r="F9" s="10"/>
      <c r="G9" s="10"/>
      <c r="H9" s="10"/>
      <c r="I9" s="14">
        <v>116020</v>
      </c>
      <c r="J9" s="14">
        <v>43063</v>
      </c>
      <c r="K9" s="14">
        <v>43063</v>
      </c>
      <c r="L9" s="10"/>
      <c r="M9" s="10"/>
      <c r="N9" s="10"/>
      <c r="O9" s="10"/>
      <c r="P9" s="10"/>
      <c r="Q9" s="10"/>
      <c r="R9" s="18">
        <v>4926</v>
      </c>
      <c r="S9" s="18">
        <v>2846</v>
      </c>
      <c r="T9" s="18">
        <v>2846</v>
      </c>
      <c r="U9" s="17"/>
    </row>
    <row r="10" spans="1:21" x14ac:dyDescent="0.25">
      <c r="A10" s="50">
        <v>5</v>
      </c>
      <c r="B10" s="1" t="s">
        <v>20</v>
      </c>
      <c r="C10" s="10">
        <f t="shared" si="0"/>
        <v>0</v>
      </c>
      <c r="D10" s="10">
        <f t="shared" si="1"/>
        <v>0</v>
      </c>
      <c r="E10" s="10">
        <f t="shared" si="2"/>
        <v>0</v>
      </c>
      <c r="F10" s="10"/>
      <c r="G10" s="10"/>
      <c r="H10" s="10"/>
      <c r="I10" s="11"/>
      <c r="J10" s="11"/>
      <c r="K10" s="11"/>
      <c r="L10" s="10"/>
      <c r="M10" s="10"/>
      <c r="N10" s="10"/>
      <c r="O10" s="10"/>
      <c r="P10" s="10"/>
      <c r="Q10" s="10"/>
      <c r="R10" s="20"/>
      <c r="S10" s="20"/>
      <c r="T10" s="20"/>
      <c r="U10" s="9"/>
    </row>
    <row r="11" spans="1:21" x14ac:dyDescent="0.25">
      <c r="A11" s="50">
        <v>6</v>
      </c>
      <c r="B11" s="1" t="s">
        <v>37</v>
      </c>
      <c r="C11" s="10">
        <f t="shared" si="0"/>
        <v>0</v>
      </c>
      <c r="D11" s="10">
        <f t="shared" si="1"/>
        <v>186</v>
      </c>
      <c r="E11" s="10">
        <f t="shared" si="2"/>
        <v>186</v>
      </c>
      <c r="F11" s="10"/>
      <c r="G11" s="10"/>
      <c r="H11" s="10"/>
      <c r="I11" s="14">
        <v>0</v>
      </c>
      <c r="J11" s="14">
        <v>186</v>
      </c>
      <c r="K11" s="14">
        <v>186</v>
      </c>
      <c r="L11" s="10"/>
      <c r="M11" s="10"/>
      <c r="N11" s="10"/>
      <c r="O11" s="10"/>
      <c r="P11" s="10"/>
      <c r="Q11" s="10"/>
      <c r="R11" s="20"/>
      <c r="S11" s="20"/>
      <c r="T11" s="20"/>
      <c r="U11" s="9"/>
    </row>
    <row r="12" spans="1:21" x14ac:dyDescent="0.25">
      <c r="A12" s="50">
        <v>7</v>
      </c>
      <c r="B12" s="1" t="s">
        <v>23</v>
      </c>
      <c r="C12" s="10">
        <f t="shared" si="0"/>
        <v>0</v>
      </c>
      <c r="D12" s="10">
        <f t="shared" si="1"/>
        <v>0</v>
      </c>
      <c r="E12" s="10">
        <f t="shared" si="2"/>
        <v>0</v>
      </c>
      <c r="F12" s="10"/>
      <c r="G12" s="10"/>
      <c r="H12" s="10"/>
      <c r="I12" s="11"/>
      <c r="J12" s="11"/>
      <c r="K12" s="11"/>
      <c r="L12" s="10"/>
      <c r="M12" s="10"/>
      <c r="N12" s="10"/>
      <c r="O12" s="10"/>
      <c r="P12" s="10"/>
      <c r="Q12" s="10"/>
      <c r="R12" s="20"/>
      <c r="S12" s="20"/>
      <c r="T12" s="20"/>
      <c r="U12" s="9"/>
    </row>
    <row r="13" spans="1:21" x14ac:dyDescent="0.25">
      <c r="A13" s="50">
        <v>8</v>
      </c>
      <c r="B13" s="1" t="s">
        <v>24</v>
      </c>
      <c r="C13" s="10">
        <f t="shared" si="0"/>
        <v>0</v>
      </c>
      <c r="D13" s="10">
        <f t="shared" si="1"/>
        <v>210</v>
      </c>
      <c r="E13" s="10">
        <f t="shared" si="2"/>
        <v>210</v>
      </c>
      <c r="F13" s="10"/>
      <c r="G13" s="10"/>
      <c r="H13" s="10"/>
      <c r="I13" s="14">
        <v>0</v>
      </c>
      <c r="J13" s="14">
        <v>210</v>
      </c>
      <c r="K13" s="14">
        <v>210</v>
      </c>
      <c r="L13" s="10"/>
      <c r="M13" s="10"/>
      <c r="N13" s="10"/>
      <c r="O13" s="10"/>
      <c r="P13" s="10"/>
      <c r="Q13" s="10"/>
      <c r="R13" s="20"/>
      <c r="S13" s="20"/>
      <c r="T13" s="20"/>
      <c r="U13" s="9"/>
    </row>
    <row r="14" spans="1:21" x14ac:dyDescent="0.25">
      <c r="A14" s="50">
        <v>9</v>
      </c>
      <c r="B14" s="1" t="s">
        <v>32</v>
      </c>
      <c r="C14" s="10">
        <f t="shared" si="0"/>
        <v>0</v>
      </c>
      <c r="D14" s="10">
        <f t="shared" si="1"/>
        <v>0</v>
      </c>
      <c r="E14" s="10">
        <f t="shared" si="2"/>
        <v>0</v>
      </c>
      <c r="F14" s="10"/>
      <c r="G14" s="10"/>
      <c r="H14" s="10"/>
      <c r="I14" s="11"/>
      <c r="J14" s="11"/>
      <c r="K14" s="11"/>
      <c r="L14" s="10"/>
      <c r="M14" s="10"/>
      <c r="N14" s="10"/>
      <c r="O14" s="10"/>
      <c r="P14" s="10"/>
      <c r="Q14" s="10"/>
      <c r="R14" s="20"/>
      <c r="S14" s="20"/>
      <c r="T14" s="20"/>
      <c r="U14" s="9"/>
    </row>
    <row r="15" spans="1:21" x14ac:dyDescent="0.25">
      <c r="A15" s="50">
        <v>10</v>
      </c>
      <c r="B15" s="2" t="s">
        <v>25</v>
      </c>
      <c r="C15" s="10">
        <f t="shared" si="0"/>
        <v>0</v>
      </c>
      <c r="D15" s="10">
        <f t="shared" si="1"/>
        <v>158</v>
      </c>
      <c r="E15" s="10">
        <f t="shared" si="2"/>
        <v>158</v>
      </c>
      <c r="F15" s="10"/>
      <c r="G15" s="10"/>
      <c r="H15" s="10"/>
      <c r="I15" s="14">
        <v>0</v>
      </c>
      <c r="J15" s="14">
        <v>158</v>
      </c>
      <c r="K15" s="14">
        <v>158</v>
      </c>
      <c r="L15" s="10"/>
      <c r="M15" s="10"/>
      <c r="N15" s="10"/>
      <c r="O15" s="10"/>
      <c r="P15" s="10"/>
      <c r="Q15" s="10"/>
      <c r="R15" s="20"/>
      <c r="S15" s="20"/>
      <c r="T15" s="20"/>
      <c r="U15" s="9"/>
    </row>
    <row r="16" spans="1:21" x14ac:dyDescent="0.25">
      <c r="A16" s="50">
        <v>11</v>
      </c>
      <c r="B16" s="1" t="s">
        <v>5</v>
      </c>
      <c r="C16" s="10">
        <f t="shared" si="0"/>
        <v>0</v>
      </c>
      <c r="D16" s="10">
        <f t="shared" si="1"/>
        <v>383</v>
      </c>
      <c r="E16" s="10">
        <f t="shared" si="2"/>
        <v>378</v>
      </c>
      <c r="F16" s="10"/>
      <c r="G16" s="10"/>
      <c r="H16" s="10"/>
      <c r="I16" s="14">
        <v>0</v>
      </c>
      <c r="J16" s="14">
        <v>383</v>
      </c>
      <c r="K16" s="14">
        <v>378</v>
      </c>
      <c r="L16" s="10"/>
      <c r="M16" s="10"/>
      <c r="N16" s="10"/>
      <c r="O16" s="10"/>
      <c r="P16" s="10"/>
      <c r="Q16" s="10"/>
      <c r="R16" s="20"/>
      <c r="S16" s="20"/>
      <c r="T16" s="20"/>
      <c r="U16" s="9"/>
    </row>
    <row r="17" spans="1:21" x14ac:dyDescent="0.25">
      <c r="A17" s="50">
        <v>12</v>
      </c>
      <c r="B17" s="1" t="s">
        <v>6</v>
      </c>
      <c r="C17" s="10">
        <f t="shared" si="0"/>
        <v>21457</v>
      </c>
      <c r="D17" s="10">
        <f t="shared" si="1"/>
        <v>22845</v>
      </c>
      <c r="E17" s="10">
        <f t="shared" si="2"/>
        <v>22845</v>
      </c>
      <c r="F17" s="10"/>
      <c r="G17" s="10"/>
      <c r="H17" s="10"/>
      <c r="I17" s="14">
        <v>17809</v>
      </c>
      <c r="J17" s="14">
        <v>22845</v>
      </c>
      <c r="K17" s="14">
        <v>22845</v>
      </c>
      <c r="L17" s="10"/>
      <c r="M17" s="10"/>
      <c r="N17" s="10"/>
      <c r="O17" s="10">
        <v>3648</v>
      </c>
      <c r="P17" s="10">
        <v>0</v>
      </c>
      <c r="Q17" s="10">
        <v>0</v>
      </c>
      <c r="R17" s="20"/>
      <c r="S17" s="20"/>
      <c r="T17" s="20"/>
      <c r="U17" s="9"/>
    </row>
    <row r="18" spans="1:21" x14ac:dyDescent="0.25">
      <c r="A18" s="50">
        <v>13</v>
      </c>
      <c r="B18" s="1" t="s">
        <v>21</v>
      </c>
      <c r="C18" s="10">
        <f t="shared" si="0"/>
        <v>0</v>
      </c>
      <c r="D18" s="10">
        <f t="shared" si="1"/>
        <v>2479</v>
      </c>
      <c r="E18" s="10">
        <f t="shared" si="2"/>
        <v>2479</v>
      </c>
      <c r="F18" s="14"/>
      <c r="G18" s="15"/>
      <c r="H18" s="15"/>
      <c r="I18" s="14">
        <v>0</v>
      </c>
      <c r="J18" s="14">
        <v>2479</v>
      </c>
      <c r="K18" s="14">
        <v>2479</v>
      </c>
      <c r="L18" s="10"/>
      <c r="M18" s="10"/>
      <c r="N18" s="10"/>
      <c r="O18" s="10"/>
      <c r="P18" s="10"/>
      <c r="Q18" s="10"/>
      <c r="R18" s="20"/>
      <c r="S18" s="20"/>
      <c r="T18" s="20"/>
      <c r="U18" s="9"/>
    </row>
    <row r="19" spans="1:21" x14ac:dyDescent="0.25">
      <c r="A19" s="50">
        <v>15</v>
      </c>
      <c r="B19" s="1" t="s">
        <v>7</v>
      </c>
      <c r="C19" s="10">
        <f t="shared" si="0"/>
        <v>0</v>
      </c>
      <c r="D19" s="10">
        <f t="shared" si="1"/>
        <v>3660</v>
      </c>
      <c r="E19" s="10">
        <f t="shared" si="2"/>
        <v>3660</v>
      </c>
      <c r="F19" s="11"/>
      <c r="G19" s="11"/>
      <c r="H19" s="11"/>
      <c r="I19" s="14">
        <v>0</v>
      </c>
      <c r="J19" s="14">
        <v>3660</v>
      </c>
      <c r="K19" s="14">
        <v>3660</v>
      </c>
      <c r="L19" s="10"/>
      <c r="M19" s="10"/>
      <c r="N19" s="10"/>
      <c r="O19" s="10"/>
      <c r="P19" s="10"/>
      <c r="Q19" s="10"/>
      <c r="R19" s="20"/>
      <c r="S19" s="20"/>
      <c r="T19" s="20"/>
      <c r="U19" s="9"/>
    </row>
    <row r="20" spans="1:21" x14ac:dyDescent="0.25">
      <c r="A20" s="50">
        <v>18</v>
      </c>
      <c r="B20" s="1" t="s">
        <v>8</v>
      </c>
      <c r="C20" s="10">
        <f t="shared" si="0"/>
        <v>44147</v>
      </c>
      <c r="D20" s="10">
        <f t="shared" si="1"/>
        <v>40206</v>
      </c>
      <c r="E20" s="10">
        <f t="shared" si="2"/>
        <v>40206</v>
      </c>
      <c r="F20" s="11"/>
      <c r="G20" s="11"/>
      <c r="H20" s="11"/>
      <c r="I20" s="14">
        <v>37347</v>
      </c>
      <c r="J20" s="14">
        <v>37088</v>
      </c>
      <c r="K20" s="14">
        <v>37088</v>
      </c>
      <c r="L20" s="10"/>
      <c r="M20" s="10"/>
      <c r="N20" s="10"/>
      <c r="O20" s="10"/>
      <c r="P20" s="10"/>
      <c r="Q20" s="10"/>
      <c r="R20" s="18">
        <v>6800</v>
      </c>
      <c r="S20" s="18">
        <v>3118</v>
      </c>
      <c r="T20" s="18">
        <v>3118</v>
      </c>
      <c r="U20" s="16"/>
    </row>
    <row r="21" spans="1:21" x14ac:dyDescent="0.25">
      <c r="A21" s="50">
        <v>20</v>
      </c>
      <c r="B21" s="1" t="s">
        <v>9</v>
      </c>
      <c r="C21" s="10">
        <f t="shared" si="0"/>
        <v>67499</v>
      </c>
      <c r="D21" s="10">
        <f t="shared" si="1"/>
        <v>57729</v>
      </c>
      <c r="E21" s="10">
        <f t="shared" si="2"/>
        <v>57729</v>
      </c>
      <c r="F21" s="11"/>
      <c r="G21" s="11"/>
      <c r="H21" s="11"/>
      <c r="I21" s="14">
        <v>67499</v>
      </c>
      <c r="J21" s="14">
        <v>57729</v>
      </c>
      <c r="K21" s="14">
        <v>57729</v>
      </c>
      <c r="L21" s="10"/>
      <c r="M21" s="10"/>
      <c r="N21" s="10"/>
      <c r="O21" s="10"/>
      <c r="P21" s="10"/>
      <c r="Q21" s="10"/>
      <c r="R21" s="21"/>
      <c r="S21" s="21"/>
      <c r="T21" s="21"/>
      <c r="U21" s="9"/>
    </row>
    <row r="22" spans="1:21" x14ac:dyDescent="0.25">
      <c r="A22" s="50">
        <v>21</v>
      </c>
      <c r="B22" s="1" t="s">
        <v>10</v>
      </c>
      <c r="C22" s="10">
        <f t="shared" si="0"/>
        <v>0</v>
      </c>
      <c r="D22" s="10">
        <f t="shared" si="1"/>
        <v>4981</v>
      </c>
      <c r="E22" s="10">
        <f t="shared" si="2"/>
        <v>4981</v>
      </c>
      <c r="F22" s="11"/>
      <c r="G22" s="11"/>
      <c r="H22" s="11"/>
      <c r="I22" s="14">
        <v>0</v>
      </c>
      <c r="J22" s="14">
        <v>4981</v>
      </c>
      <c r="K22" s="14">
        <v>4981</v>
      </c>
      <c r="L22" s="10"/>
      <c r="M22" s="10"/>
      <c r="N22" s="10"/>
      <c r="O22" s="10"/>
      <c r="P22" s="10"/>
      <c r="Q22" s="10"/>
      <c r="R22" s="21"/>
      <c r="S22" s="21"/>
      <c r="T22" s="21"/>
      <c r="U22" s="9"/>
    </row>
    <row r="23" spans="1:21" x14ac:dyDescent="0.25">
      <c r="A23" s="50">
        <v>22</v>
      </c>
      <c r="B23" s="1" t="s">
        <v>11</v>
      </c>
      <c r="C23" s="10">
        <f t="shared" si="0"/>
        <v>29596</v>
      </c>
      <c r="D23" s="10">
        <f t="shared" si="1"/>
        <v>24736</v>
      </c>
      <c r="E23" s="10">
        <f t="shared" si="2"/>
        <v>24736</v>
      </c>
      <c r="F23" s="11"/>
      <c r="G23" s="11"/>
      <c r="H23" s="11"/>
      <c r="I23" s="14">
        <v>29409</v>
      </c>
      <c r="J23" s="14">
        <v>24526</v>
      </c>
      <c r="K23" s="14">
        <v>24526</v>
      </c>
      <c r="L23" s="14">
        <v>187</v>
      </c>
      <c r="M23" s="14">
        <v>210</v>
      </c>
      <c r="N23" s="14">
        <v>210</v>
      </c>
      <c r="O23" s="14"/>
      <c r="P23" s="14"/>
      <c r="Q23" s="14"/>
      <c r="R23" s="21"/>
      <c r="S23" s="21"/>
      <c r="T23" s="21"/>
      <c r="U23" s="9"/>
    </row>
    <row r="24" spans="1:21" x14ac:dyDescent="0.25">
      <c r="A24" s="50">
        <v>24</v>
      </c>
      <c r="B24" s="1" t="s">
        <v>12</v>
      </c>
      <c r="C24" s="10">
        <f t="shared" si="0"/>
        <v>0</v>
      </c>
      <c r="D24" s="10">
        <f t="shared" si="1"/>
        <v>687</v>
      </c>
      <c r="E24" s="10">
        <f t="shared" si="2"/>
        <v>687</v>
      </c>
      <c r="F24" s="11"/>
      <c r="G24" s="11"/>
      <c r="H24" s="11"/>
      <c r="I24" s="14">
        <v>0</v>
      </c>
      <c r="J24" s="14">
        <v>687</v>
      </c>
      <c r="K24" s="14">
        <v>687</v>
      </c>
      <c r="L24" s="10"/>
      <c r="M24" s="10"/>
      <c r="N24" s="10"/>
      <c r="O24" s="10"/>
      <c r="P24" s="10"/>
      <c r="Q24" s="10"/>
      <c r="R24" s="21"/>
      <c r="S24" s="21"/>
      <c r="T24" s="21"/>
      <c r="U24" s="9"/>
    </row>
    <row r="25" spans="1:21" x14ac:dyDescent="0.25">
      <c r="A25" s="50">
        <v>26</v>
      </c>
      <c r="B25" s="1" t="s">
        <v>13</v>
      </c>
      <c r="C25" s="10">
        <f t="shared" si="0"/>
        <v>14561</v>
      </c>
      <c r="D25" s="10">
        <f t="shared" si="1"/>
        <v>47955</v>
      </c>
      <c r="E25" s="10">
        <f t="shared" si="2"/>
        <v>47953</v>
      </c>
      <c r="F25" s="11"/>
      <c r="G25" s="11"/>
      <c r="H25" s="11"/>
      <c r="I25" s="14">
        <v>14504</v>
      </c>
      <c r="J25" s="14">
        <v>47898</v>
      </c>
      <c r="K25" s="14">
        <v>47898</v>
      </c>
      <c r="L25" s="10"/>
      <c r="M25" s="10"/>
      <c r="N25" s="10"/>
      <c r="O25" s="10"/>
      <c r="P25" s="10"/>
      <c r="Q25" s="10"/>
      <c r="R25" s="21">
        <v>57</v>
      </c>
      <c r="S25" s="21">
        <v>57</v>
      </c>
      <c r="T25" s="21">
        <v>55</v>
      </c>
      <c r="U25" s="9"/>
    </row>
    <row r="26" spans="1:21" x14ac:dyDescent="0.25">
      <c r="A26" s="50">
        <v>27</v>
      </c>
      <c r="B26" s="1" t="s">
        <v>14</v>
      </c>
      <c r="C26" s="10">
        <f t="shared" si="0"/>
        <v>176329</v>
      </c>
      <c r="D26" s="10">
        <f t="shared" si="1"/>
        <v>68519</v>
      </c>
      <c r="E26" s="10">
        <f t="shared" si="2"/>
        <v>68519</v>
      </c>
      <c r="F26" s="14">
        <v>175976</v>
      </c>
      <c r="G26" s="14">
        <v>68342</v>
      </c>
      <c r="H26" s="14">
        <v>68342</v>
      </c>
      <c r="I26" s="14">
        <v>353</v>
      </c>
      <c r="J26" s="14">
        <v>177</v>
      </c>
      <c r="K26" s="14">
        <v>177</v>
      </c>
      <c r="L26" s="11"/>
      <c r="M26" s="11"/>
      <c r="N26" s="11"/>
      <c r="O26" s="11"/>
      <c r="P26" s="11"/>
      <c r="Q26" s="11"/>
      <c r="R26" s="21"/>
      <c r="S26" s="21"/>
      <c r="T26" s="21"/>
      <c r="U26" s="9"/>
    </row>
    <row r="27" spans="1:21" x14ac:dyDescent="0.25">
      <c r="A27" s="50">
        <v>29</v>
      </c>
      <c r="B27" s="1" t="s">
        <v>45</v>
      </c>
      <c r="C27" s="10">
        <f t="shared" si="0"/>
        <v>112348</v>
      </c>
      <c r="D27" s="10">
        <f t="shared" si="1"/>
        <v>66081</v>
      </c>
      <c r="E27" s="10">
        <f t="shared" si="2"/>
        <v>66081</v>
      </c>
      <c r="F27" s="11"/>
      <c r="G27" s="11"/>
      <c r="H27" s="11"/>
      <c r="I27" s="14">
        <v>112348</v>
      </c>
      <c r="J27" s="14">
        <v>66081</v>
      </c>
      <c r="K27" s="14">
        <v>66081</v>
      </c>
      <c r="L27" s="10"/>
      <c r="M27" s="10"/>
      <c r="N27" s="10"/>
      <c r="O27" s="10"/>
      <c r="P27" s="10"/>
      <c r="Q27" s="10"/>
      <c r="R27" s="21"/>
      <c r="S27" s="21"/>
      <c r="T27" s="21"/>
      <c r="U27" s="9"/>
    </row>
    <row r="28" spans="1:21" x14ac:dyDescent="0.25">
      <c r="A28" s="50">
        <v>31</v>
      </c>
      <c r="B28" s="1" t="s">
        <v>26</v>
      </c>
      <c r="C28" s="10">
        <f t="shared" si="0"/>
        <v>0</v>
      </c>
      <c r="D28" s="10">
        <f t="shared" si="1"/>
        <v>0</v>
      </c>
      <c r="E28" s="10">
        <f t="shared" si="2"/>
        <v>0</v>
      </c>
      <c r="F28" s="10"/>
      <c r="G28" s="10"/>
      <c r="H28" s="10"/>
      <c r="I28" s="11"/>
      <c r="J28" s="11"/>
      <c r="K28" s="11"/>
      <c r="L28" s="10"/>
      <c r="M28" s="10"/>
      <c r="N28" s="10"/>
      <c r="O28" s="10"/>
      <c r="P28" s="10"/>
      <c r="Q28" s="10"/>
      <c r="R28" s="21"/>
      <c r="S28" s="21"/>
      <c r="T28" s="21"/>
      <c r="U28" s="9"/>
    </row>
    <row r="29" spans="1:21" x14ac:dyDescent="0.25">
      <c r="A29" s="50">
        <v>32</v>
      </c>
      <c r="B29" s="1" t="s">
        <v>15</v>
      </c>
      <c r="C29" s="10">
        <f t="shared" si="0"/>
        <v>0</v>
      </c>
      <c r="D29" s="10">
        <f t="shared" si="1"/>
        <v>1347</v>
      </c>
      <c r="E29" s="10">
        <f t="shared" si="2"/>
        <v>1347</v>
      </c>
      <c r="F29" s="10"/>
      <c r="G29" s="10"/>
      <c r="H29" s="10"/>
      <c r="I29" s="14">
        <v>0</v>
      </c>
      <c r="J29" s="14">
        <v>1347</v>
      </c>
      <c r="K29" s="14">
        <v>1347</v>
      </c>
      <c r="L29" s="10"/>
      <c r="M29" s="10"/>
      <c r="N29" s="10"/>
      <c r="O29" s="10"/>
      <c r="P29" s="10"/>
      <c r="Q29" s="10"/>
      <c r="R29" s="21"/>
      <c r="S29" s="21"/>
      <c r="T29" s="21"/>
      <c r="U29" s="9"/>
    </row>
    <row r="30" spans="1:21" x14ac:dyDescent="0.25">
      <c r="A30" s="50">
        <v>33</v>
      </c>
      <c r="B30" s="1" t="s">
        <v>16</v>
      </c>
      <c r="C30" s="10">
        <f t="shared" si="0"/>
        <v>0</v>
      </c>
      <c r="D30" s="10">
        <f t="shared" si="1"/>
        <v>356</v>
      </c>
      <c r="E30" s="10">
        <f t="shared" si="2"/>
        <v>356</v>
      </c>
      <c r="F30" s="10"/>
      <c r="G30" s="10"/>
      <c r="H30" s="10"/>
      <c r="I30" s="14">
        <v>0</v>
      </c>
      <c r="J30" s="14">
        <v>356</v>
      </c>
      <c r="K30" s="14">
        <v>356</v>
      </c>
      <c r="L30" s="10"/>
      <c r="M30" s="10"/>
      <c r="N30" s="10"/>
      <c r="O30" s="10"/>
      <c r="P30" s="10"/>
      <c r="Q30" s="10"/>
      <c r="R30" s="21"/>
      <c r="S30" s="21"/>
      <c r="T30" s="21"/>
      <c r="U30" s="9"/>
    </row>
    <row r="31" spans="1:21" x14ac:dyDescent="0.25">
      <c r="A31" s="50">
        <v>34</v>
      </c>
      <c r="B31" s="1" t="s">
        <v>43</v>
      </c>
      <c r="C31" s="10">
        <f t="shared" si="0"/>
        <v>0</v>
      </c>
      <c r="D31" s="10">
        <f t="shared" si="1"/>
        <v>3</v>
      </c>
      <c r="E31" s="10">
        <f>H31+K31+N31+Q31+T31</f>
        <v>3</v>
      </c>
      <c r="F31" s="10"/>
      <c r="G31" s="10"/>
      <c r="H31" s="10"/>
      <c r="I31" s="14">
        <v>0</v>
      </c>
      <c r="J31" s="14">
        <v>3</v>
      </c>
      <c r="K31" s="14">
        <v>3</v>
      </c>
      <c r="L31" s="10"/>
      <c r="M31" s="10"/>
      <c r="N31" s="10"/>
      <c r="O31" s="10"/>
      <c r="P31" s="10"/>
      <c r="Q31" s="10"/>
      <c r="R31" s="21"/>
      <c r="S31" s="21"/>
      <c r="T31" s="21"/>
      <c r="U31" s="9"/>
    </row>
    <row r="32" spans="1:21" x14ac:dyDescent="0.25">
      <c r="A32" s="50">
        <v>37</v>
      </c>
      <c r="B32" s="1" t="s">
        <v>33</v>
      </c>
      <c r="C32" s="10">
        <f t="shared" si="0"/>
        <v>0</v>
      </c>
      <c r="D32" s="10">
        <f t="shared" si="1"/>
        <v>280</v>
      </c>
      <c r="E32" s="10">
        <f t="shared" si="2"/>
        <v>280</v>
      </c>
      <c r="F32" s="10"/>
      <c r="G32" s="10"/>
      <c r="H32" s="10"/>
      <c r="I32" s="14">
        <v>0</v>
      </c>
      <c r="J32" s="14">
        <v>280</v>
      </c>
      <c r="K32" s="14">
        <v>280</v>
      </c>
      <c r="L32" s="10"/>
      <c r="M32" s="10"/>
      <c r="N32" s="10"/>
      <c r="O32" s="10"/>
      <c r="P32" s="10"/>
      <c r="Q32" s="10"/>
      <c r="R32" s="21"/>
      <c r="S32" s="21"/>
      <c r="T32" s="21"/>
      <c r="U32" s="9"/>
    </row>
    <row r="33" spans="1:21" x14ac:dyDescent="0.25">
      <c r="A33" s="50">
        <v>38</v>
      </c>
      <c r="B33" s="1" t="s">
        <v>34</v>
      </c>
      <c r="C33" s="10">
        <f t="shared" si="0"/>
        <v>0</v>
      </c>
      <c r="D33" s="10">
        <f t="shared" si="1"/>
        <v>247</v>
      </c>
      <c r="E33" s="10">
        <f t="shared" si="2"/>
        <v>247</v>
      </c>
      <c r="F33" s="10"/>
      <c r="G33" s="10"/>
      <c r="H33" s="10"/>
      <c r="I33" s="14">
        <v>0</v>
      </c>
      <c r="J33" s="14">
        <v>247</v>
      </c>
      <c r="K33" s="14">
        <v>247</v>
      </c>
      <c r="L33" s="10"/>
      <c r="M33" s="10"/>
      <c r="N33" s="10"/>
      <c r="O33" s="10"/>
      <c r="P33" s="10"/>
      <c r="Q33" s="10"/>
      <c r="R33" s="21"/>
      <c r="S33" s="21"/>
      <c r="T33" s="21"/>
      <c r="U33" s="9"/>
    </row>
    <row r="34" spans="1:21" x14ac:dyDescent="0.25">
      <c r="A34" s="50">
        <v>40</v>
      </c>
      <c r="B34" s="1" t="s">
        <v>27</v>
      </c>
      <c r="C34" s="10">
        <f t="shared" si="0"/>
        <v>0</v>
      </c>
      <c r="D34" s="10">
        <f>G34+J34+M34+P34+S34</f>
        <v>61</v>
      </c>
      <c r="E34" s="10">
        <f>H34+K34+N34+Q34+T34</f>
        <v>61</v>
      </c>
      <c r="F34" s="10"/>
      <c r="G34" s="10"/>
      <c r="H34" s="10"/>
      <c r="I34" s="14">
        <v>0</v>
      </c>
      <c r="J34" s="14">
        <v>61</v>
      </c>
      <c r="K34" s="14">
        <v>61</v>
      </c>
      <c r="L34" s="10"/>
      <c r="M34" s="10"/>
      <c r="N34" s="10"/>
      <c r="O34" s="10"/>
      <c r="P34" s="10"/>
      <c r="Q34" s="10"/>
      <c r="R34" s="21"/>
      <c r="S34" s="21"/>
      <c r="T34" s="21"/>
      <c r="U34" s="7"/>
    </row>
    <row r="35" spans="1:21" x14ac:dyDescent="0.25">
      <c r="A35" s="50">
        <v>41</v>
      </c>
      <c r="B35" s="1" t="s">
        <v>35</v>
      </c>
      <c r="C35" s="10">
        <f t="shared" si="0"/>
        <v>0</v>
      </c>
      <c r="D35" s="10">
        <f t="shared" si="1"/>
        <v>12</v>
      </c>
      <c r="E35" s="10">
        <f t="shared" si="2"/>
        <v>12</v>
      </c>
      <c r="F35" s="10"/>
      <c r="G35" s="10"/>
      <c r="H35" s="10"/>
      <c r="I35" s="14">
        <v>0</v>
      </c>
      <c r="J35" s="14">
        <v>12</v>
      </c>
      <c r="K35" s="14">
        <v>12</v>
      </c>
      <c r="L35" s="10"/>
      <c r="M35" s="10"/>
      <c r="N35" s="10"/>
      <c r="O35" s="10"/>
      <c r="P35" s="10"/>
      <c r="Q35" s="10"/>
      <c r="R35" s="21"/>
      <c r="S35" s="21"/>
      <c r="T35" s="21"/>
      <c r="U35" s="7"/>
    </row>
    <row r="36" spans="1:21" x14ac:dyDescent="0.25">
      <c r="A36" s="50">
        <v>42</v>
      </c>
      <c r="B36" s="1" t="s">
        <v>36</v>
      </c>
      <c r="C36" s="10">
        <f t="shared" si="0"/>
        <v>0</v>
      </c>
      <c r="D36" s="10">
        <f t="shared" ref="D36" si="3">G36+J36+M36+P36+S36</f>
        <v>223</v>
      </c>
      <c r="E36" s="10">
        <f t="shared" ref="E36" si="4">H36+K36+N36+Q36+T36</f>
        <v>223</v>
      </c>
      <c r="F36" s="10"/>
      <c r="G36" s="10"/>
      <c r="H36" s="10"/>
      <c r="I36" s="14">
        <v>0</v>
      </c>
      <c r="J36" s="14">
        <v>223</v>
      </c>
      <c r="K36" s="14">
        <v>223</v>
      </c>
      <c r="L36" s="10"/>
      <c r="M36" s="10"/>
      <c r="N36" s="10"/>
      <c r="O36" s="10"/>
      <c r="P36" s="10"/>
      <c r="Q36" s="10"/>
      <c r="R36" s="21"/>
      <c r="S36" s="21"/>
      <c r="T36" s="21"/>
      <c r="U36" s="7"/>
    </row>
    <row r="37" spans="1:21" x14ac:dyDescent="0.25">
      <c r="A37" s="50">
        <v>48</v>
      </c>
      <c r="B37" s="1" t="s">
        <v>17</v>
      </c>
      <c r="C37" s="10">
        <f>F37+I37+L37+O37+R37</f>
        <v>16986</v>
      </c>
      <c r="D37" s="10">
        <f t="shared" si="1"/>
        <v>2519</v>
      </c>
      <c r="E37" s="10">
        <f t="shared" si="2"/>
        <v>2519</v>
      </c>
      <c r="F37" s="10"/>
      <c r="G37" s="10"/>
      <c r="H37" s="10"/>
      <c r="I37" s="10">
        <v>14613</v>
      </c>
      <c r="J37" s="10">
        <v>146</v>
      </c>
      <c r="K37" s="10">
        <v>146</v>
      </c>
      <c r="L37" s="10"/>
      <c r="M37" s="10"/>
      <c r="N37" s="10"/>
      <c r="O37" s="10"/>
      <c r="P37" s="10"/>
      <c r="Q37" s="10"/>
      <c r="R37" s="21">
        <v>2373</v>
      </c>
      <c r="S37" s="21">
        <v>2373</v>
      </c>
      <c r="T37" s="21">
        <v>2373</v>
      </c>
      <c r="U37" s="7"/>
    </row>
    <row r="38" spans="1:21" x14ac:dyDescent="0.25">
      <c r="A38" s="50">
        <v>51</v>
      </c>
      <c r="B38" s="1" t="s">
        <v>22</v>
      </c>
      <c r="C38" s="10">
        <f t="shared" si="0"/>
        <v>0</v>
      </c>
      <c r="D38" s="10">
        <f t="shared" si="1"/>
        <v>7958</v>
      </c>
      <c r="E38" s="10">
        <f t="shared" si="2"/>
        <v>7958</v>
      </c>
      <c r="F38" s="10"/>
      <c r="G38" s="10"/>
      <c r="H38" s="10"/>
      <c r="I38" s="14">
        <v>0</v>
      </c>
      <c r="J38" s="14">
        <v>7958</v>
      </c>
      <c r="K38" s="14">
        <v>7958</v>
      </c>
      <c r="L38" s="10"/>
      <c r="M38" s="10"/>
      <c r="N38" s="10"/>
      <c r="O38" s="10"/>
      <c r="P38" s="10"/>
      <c r="Q38" s="10"/>
      <c r="R38" s="21"/>
      <c r="S38" s="21"/>
      <c r="T38" s="21"/>
      <c r="U38" s="7"/>
    </row>
    <row r="39" spans="1:21" ht="31.5" customHeight="1" thickBot="1" x14ac:dyDescent="0.3">
      <c r="A39" s="34" t="s">
        <v>19</v>
      </c>
      <c r="B39" s="35"/>
      <c r="C39" s="36">
        <f t="shared" ref="C39:Q39" si="5">SUM(C7:C38)</f>
        <v>603869</v>
      </c>
      <c r="D39" s="36">
        <f t="shared" si="5"/>
        <v>404826</v>
      </c>
      <c r="E39" s="36">
        <f t="shared" si="5"/>
        <v>404819</v>
      </c>
      <c r="F39" s="36">
        <f t="shared" si="5"/>
        <v>175976</v>
      </c>
      <c r="G39" s="36">
        <f t="shared" si="5"/>
        <v>68342</v>
      </c>
      <c r="H39" s="36">
        <f t="shared" si="5"/>
        <v>68342</v>
      </c>
      <c r="I39" s="36">
        <f t="shared" si="5"/>
        <v>409902</v>
      </c>
      <c r="J39" s="36">
        <f t="shared" si="5"/>
        <v>327880</v>
      </c>
      <c r="K39" s="37">
        <f t="shared" si="5"/>
        <v>327875</v>
      </c>
      <c r="L39" s="36">
        <f t="shared" si="5"/>
        <v>187</v>
      </c>
      <c r="M39" s="36">
        <f t="shared" si="5"/>
        <v>210</v>
      </c>
      <c r="N39" s="36">
        <f t="shared" si="5"/>
        <v>210</v>
      </c>
      <c r="O39" s="36">
        <f t="shared" si="5"/>
        <v>3648</v>
      </c>
      <c r="P39" s="36">
        <f t="shared" si="5"/>
        <v>0</v>
      </c>
      <c r="Q39" s="36">
        <f t="shared" si="5"/>
        <v>0</v>
      </c>
      <c r="R39" s="36">
        <f t="shared" ref="R39:T39" si="6">SUM(R7:R38)</f>
        <v>14156</v>
      </c>
      <c r="S39" s="36">
        <f>SUM(S7:S38)</f>
        <v>8394</v>
      </c>
      <c r="T39" s="36">
        <f t="shared" si="6"/>
        <v>8392</v>
      </c>
    </row>
    <row r="40" spans="1:21" ht="14.4" thickTop="1" x14ac:dyDescent="0.25">
      <c r="A40" s="5"/>
      <c r="B40" s="5"/>
      <c r="C40" s="6"/>
      <c r="D40" s="6"/>
      <c r="E40" s="6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1" x14ac:dyDescent="0.25">
      <c r="A41" s="5"/>
      <c r="B41" s="5"/>
      <c r="C41" s="5"/>
      <c r="D41" s="5"/>
      <c r="E41" s="6"/>
      <c r="F41" s="5"/>
      <c r="G41" s="6"/>
      <c r="H41" s="5"/>
      <c r="I41" s="6"/>
      <c r="J41" s="6"/>
      <c r="K41" s="6"/>
      <c r="L41" s="5"/>
      <c r="M41" s="5"/>
      <c r="N41" s="5"/>
      <c r="O41" s="5"/>
      <c r="P41" s="5"/>
      <c r="Q41" s="5"/>
      <c r="R41" s="6"/>
      <c r="S41" s="6"/>
      <c r="T41" s="6"/>
    </row>
    <row r="42" spans="1:21" x14ac:dyDescent="0.25">
      <c r="A42" s="5"/>
      <c r="B42" s="5"/>
      <c r="C42" s="6"/>
      <c r="D42" s="6"/>
      <c r="E42" s="6"/>
      <c r="F42" s="5"/>
      <c r="G42" s="5"/>
      <c r="H42" s="5"/>
      <c r="I42" s="6"/>
      <c r="J42" s="5"/>
      <c r="K42" s="5"/>
      <c r="L42" s="5"/>
      <c r="M42" s="5"/>
      <c r="N42" s="5"/>
      <c r="O42" s="5"/>
      <c r="P42" s="5"/>
      <c r="Q42" s="5"/>
      <c r="R42" s="6"/>
      <c r="S42" s="6"/>
      <c r="T42" s="6"/>
    </row>
    <row r="43" spans="1:21" x14ac:dyDescent="0.25">
      <c r="E43" s="7"/>
    </row>
    <row r="45" spans="1:21" x14ac:dyDescent="0.25">
      <c r="F45" s="7"/>
      <c r="J45" s="17"/>
    </row>
    <row r="46" spans="1:21" x14ac:dyDescent="0.25">
      <c r="E46" s="7"/>
      <c r="I46" s="7"/>
      <c r="J46" s="7"/>
      <c r="K46" s="7"/>
    </row>
    <row r="48" spans="1:21" x14ac:dyDescent="0.25">
      <c r="B48" s="3" t="s">
        <v>39</v>
      </c>
      <c r="C48" s="7">
        <v>350</v>
      </c>
      <c r="D48" s="3">
        <v>4676</v>
      </c>
      <c r="E48" s="3">
        <v>4676</v>
      </c>
    </row>
    <row r="49" spans="2:11" x14ac:dyDescent="0.25">
      <c r="B49" s="3" t="s">
        <v>44</v>
      </c>
      <c r="C49" s="7">
        <f>C39+C48</f>
        <v>604219</v>
      </c>
      <c r="D49" s="7">
        <f t="shared" ref="D49:E49" si="7">D39+D48</f>
        <v>409502</v>
      </c>
      <c r="E49" s="7">
        <f t="shared" si="7"/>
        <v>409495</v>
      </c>
      <c r="I49" s="7"/>
      <c r="J49" s="7"/>
      <c r="K49" s="7"/>
    </row>
  </sheetData>
  <customSheetViews>
    <customSheetView guid="{266DE774-CCC6-4151-B756-46A5EFB28790}" scale="70" showPageBreaks="1" fitToPage="1" printArea="1" topLeftCell="C1">
      <selection activeCell="I8" sqref="I8:K8"/>
      <pageMargins left="0.70866141732283472" right="0.70866141732283472" top="0.74803149606299213" bottom="0.74803149606299213" header="0.31496062992125984" footer="0.31496062992125984"/>
      <pageSetup paperSize="9" scale="59" fitToHeight="0" orientation="landscape" r:id="rId1"/>
      <headerFooter>
        <oddHeader xml:space="preserve">&amp;RTabuľka: 17
Strana: &amp;P  </oddHeader>
      </headerFooter>
    </customSheetView>
    <customSheetView guid="{D8BC9395-25F4-4F5E-B265-9DA11BD8B979}" scale="80" showPageBreaks="1" fitToPage="1" printArea="1" topLeftCell="A22">
      <selection activeCell="A41" sqref="A41"/>
      <pageMargins left="0.70866141732283472" right="0.70866141732283472" top="0.74803149606299213" bottom="0.74803149606299213" header="0.31496062992125984" footer="0.31496062992125984"/>
      <pageSetup paperSize="9" scale="59" fitToHeight="0" orientation="landscape" r:id="rId2"/>
      <headerFooter>
        <oddHeader xml:space="preserve">&amp;RTabuľka: 17
Strana: &amp;P  </oddHeader>
      </headerFooter>
    </customSheetView>
    <customSheetView guid="{A97A8B8C-8E56-486A-A64B-3A277DDC9750}" scale="70" showPageBreaks="1" fitToPage="1" printArea="1">
      <selection activeCell="B9" sqref="B9:Q9"/>
      <pageMargins left="0.70866141732283472" right="0.70866141732283472" top="0.74803149606299213" bottom="0.74803149606299213" header="0.31496062992125984" footer="0.31496062992125984"/>
      <pageSetup paperSize="9" scale="59" fitToHeight="0" orientation="landscape" r:id="rId3"/>
      <headerFooter>
        <oddHeader xml:space="preserve">&amp;RTabuľka: 17
Strana: &amp;P  </oddHeader>
      </headerFooter>
    </customSheetView>
    <customSheetView guid="{6E287F5C-2853-4329-8007-D1F9135B09D0}" scale="70" showPageBreaks="1" fitToPage="1" printArea="1">
      <selection activeCell="H20" sqref="H20"/>
      <pageMargins left="0.70866141732283472" right="0.70866141732283472" top="0.74803149606299213" bottom="0.74803149606299213" header="0.31496062992125984" footer="0.31496062992125984"/>
      <pageSetup paperSize="9" scale="59" fitToHeight="0" orientation="landscape" r:id="rId4"/>
      <headerFooter>
        <oddHeader xml:space="preserve">&amp;RTabuľka: 17
Strana: &amp;P  </oddHeader>
      </headerFooter>
    </customSheetView>
    <customSheetView guid="{27BE6499-DD1B-4EB7-BB06-F3DF36CCC4B0}" scale="70" showPageBreaks="1" fitToPage="1" printArea="1">
      <selection activeCell="H8" sqref="H8"/>
      <pageMargins left="0.70866141732283472" right="0.70866141732283472" top="0.74803149606299213" bottom="0.74803149606299213" header="0.31496062992125984" footer="0.31496062992125984"/>
      <pageSetup paperSize="9" scale="62" fitToHeight="0" orientation="landscape" r:id="rId5"/>
      <headerFooter>
        <oddHeader xml:space="preserve">&amp;RTabuľka: 17
Strana: &amp;P  </oddHeader>
      </headerFooter>
    </customSheetView>
  </customSheetViews>
  <mergeCells count="21">
    <mergeCell ref="A39:B39"/>
    <mergeCell ref="A4:B6"/>
    <mergeCell ref="I5:J5"/>
    <mergeCell ref="K5:K6"/>
    <mergeCell ref="I4:K4"/>
    <mergeCell ref="B1:T1"/>
    <mergeCell ref="B2:T2"/>
    <mergeCell ref="C4:D5"/>
    <mergeCell ref="E4:E6"/>
    <mergeCell ref="F4:H4"/>
    <mergeCell ref="F5:G5"/>
    <mergeCell ref="H5:H6"/>
    <mergeCell ref="R4:T4"/>
    <mergeCell ref="R5:S5"/>
    <mergeCell ref="T5:T6"/>
    <mergeCell ref="L4:N4"/>
    <mergeCell ref="L5:M5"/>
    <mergeCell ref="N5:N6"/>
    <mergeCell ref="O4:Q4"/>
    <mergeCell ref="O5:P5"/>
    <mergeCell ref="Q5:Q6"/>
  </mergeCells>
  <pageMargins left="0.51181102362204722" right="0.51181102362204722" top="0.74803149606299213" bottom="0.74803149606299213" header="0.31496062992125984" footer="0.31496062992125984"/>
  <pageSetup paperSize="9" scale="53" fitToHeight="0" orientation="landscape" r:id="rId6"/>
  <headerFooter>
    <oddHeader xml:space="preserve">&amp;RTabuľka: 18
Strana: &amp;P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 18</vt:lpstr>
      <vt:lpstr>'tabulka 18'!Oblasť_tlače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Slavikova Margita</dc:creator>
  <cp:lastModifiedBy>Suttova Jana</cp:lastModifiedBy>
  <cp:lastPrinted>2023-04-26T08:10:42Z</cp:lastPrinted>
  <dcterms:created xsi:type="dcterms:W3CDTF">2013-03-21T06:29:04Z</dcterms:created>
  <dcterms:modified xsi:type="dcterms:W3CDTF">2023-04-26T08:18:53Z</dcterms:modified>
</cp:coreProperties>
</file>