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uttova\AppData\Local\Temp\Rar$DIa12512.40449\"/>
    </mc:Choice>
  </mc:AlternateContent>
  <bookViews>
    <workbookView xWindow="0" yWindow="0" windowWidth="28800" windowHeight="12300"/>
  </bookViews>
  <sheets>
    <sheet name="tabulka 17" sheetId="1" r:id="rId1"/>
  </sheets>
  <definedNames>
    <definedName name="_xlnm.Print_Area" localSheetId="0">'tabulka 17'!$A$1:$N$108</definedName>
    <definedName name="Z_200691F8_4B9B_4823_8ECA_9E24DB9D8D9C_.wvu.PrintArea" localSheetId="0" hidden="1">'tabulka 17'!$A$1:$N$108</definedName>
    <definedName name="Z_45DA9924_7338_4BBA_A042_76F00F2449C0_.wvu.PrintArea" localSheetId="0" hidden="1">'tabulka 17'!$A$1:$N$108</definedName>
    <definedName name="Z_49F2013E_7051_499A_969E_7A7050D05719_.wvu.PrintArea" localSheetId="0" hidden="1">'tabulka 17'!$A$1:$N$108</definedName>
    <definedName name="Z_6E96C090_7E9E_4307_8EA8_AD5AA80C40B9_.wvu.PrintArea" localSheetId="0" hidden="1">'tabulka 17'!$A$1:$N$108</definedName>
    <definedName name="Z_FF6DAF4F_87C5_4464_8CA6_6418BB38ACBC_.wvu.PrintArea" localSheetId="0" hidden="1">'tabulka 17'!$A$1:$N$108</definedName>
  </definedNames>
  <calcPr calcId="162913"/>
  <customWorkbookViews>
    <customWorkbookView name="Kasikova Kristina - osobné zobrazenie" guid="{FF6DAF4F-87C5-4464-8CA6-6418BB38ACBC}" mergeInterval="0" personalView="1" maximized="1" xWindow="-8" yWindow="-8" windowWidth="1382" windowHeight="744" activeSheetId="1"/>
    <customWorkbookView name="Sefcikova Vlasta - osobné zobrazenie" guid="{200691F8-4B9B-4823-8ECA-9E24DB9D8D9C}" mergeInterval="0" personalView="1" xWindow="193" yWindow="35" windowWidth="1260" windowHeight="737" activeSheetId="1"/>
    <customWorkbookView name="Copanova Kristina - osobné zobrazenie" guid="{6E96C090-7E9E-4307-8EA8-AD5AA80C40B9}" mergeInterval="0" personalView="1" maximized="1" xWindow="-8" yWindow="-8" windowWidth="1696" windowHeight="1026" activeSheetId="1"/>
    <customWorkbookView name="Melechova Adriana - osobné zobrazenie" guid="{49F2013E-7051-499A-969E-7A7050D05719}" mergeInterval="0" personalView="1" maximized="1" xWindow="-1288" yWindow="18" windowWidth="1296" windowHeight="1040" activeSheetId="1"/>
    <customWorkbookView name="Matej Tomášik - osobné zobrazenie" guid="{45DA9924-7338-4BBA-A042-76F00F2449C0}" mergeInterval="0" personalView="1" maximized="1" xWindow="1672" yWindow="-8" windowWidth="1296" windowHeight="1040" activeSheetId="1"/>
  </customWorkbookViews>
</workbook>
</file>

<file path=xl/calcChain.xml><?xml version="1.0" encoding="utf-8"?>
<calcChain xmlns="http://schemas.openxmlformats.org/spreadsheetml/2006/main">
  <c r="C76" i="1" l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C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C75" i="1"/>
  <c r="J40" i="1"/>
  <c r="K40" i="1"/>
  <c r="D50" i="1"/>
  <c r="E50" i="1"/>
  <c r="J73" i="1" l="1"/>
  <c r="E32" i="1"/>
  <c r="E33" i="1"/>
  <c r="E34" i="1"/>
  <c r="D32" i="1"/>
  <c r="C32" i="1"/>
  <c r="C33" i="1"/>
  <c r="E65" i="1"/>
  <c r="D65" i="1"/>
  <c r="C65" i="1"/>
  <c r="C66" i="1"/>
  <c r="C46" i="1"/>
  <c r="E43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6" i="1"/>
  <c r="E67" i="1"/>
  <c r="E68" i="1"/>
  <c r="E69" i="1"/>
  <c r="E70" i="1"/>
  <c r="E71" i="1"/>
  <c r="E72" i="1"/>
  <c r="D43" i="1"/>
  <c r="D44" i="1"/>
  <c r="D45" i="1"/>
  <c r="D46" i="1"/>
  <c r="D47" i="1"/>
  <c r="D48" i="1"/>
  <c r="D49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6" i="1"/>
  <c r="D67" i="1"/>
  <c r="D68" i="1"/>
  <c r="D69" i="1"/>
  <c r="D70" i="1"/>
  <c r="D71" i="1"/>
  <c r="D72" i="1"/>
  <c r="C43" i="1"/>
  <c r="C44" i="1"/>
  <c r="C45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7" i="1"/>
  <c r="C68" i="1"/>
  <c r="C69" i="1"/>
  <c r="C70" i="1"/>
  <c r="C71" i="1"/>
  <c r="C72" i="1"/>
  <c r="E42" i="1"/>
  <c r="D42" i="1"/>
  <c r="C42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5" i="1"/>
  <c r="E36" i="1"/>
  <c r="E37" i="1"/>
  <c r="E38" i="1"/>
  <c r="E39" i="1"/>
  <c r="D10" i="1"/>
  <c r="D11" i="1"/>
  <c r="D12" i="1"/>
  <c r="D13" i="1"/>
  <c r="D14" i="1"/>
  <c r="D15" i="1"/>
  <c r="D16" i="1"/>
  <c r="D17" i="1"/>
  <c r="D18" i="1"/>
  <c r="D19" i="1"/>
  <c r="D20" i="1"/>
  <c r="D21" i="1"/>
  <c r="D87" i="1" s="1"/>
  <c r="D73" i="1" s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6" i="1"/>
  <c r="D37" i="1"/>
  <c r="D38" i="1"/>
  <c r="D39" i="1"/>
  <c r="C10" i="1"/>
  <c r="C11" i="1"/>
  <c r="C12" i="1"/>
  <c r="C13" i="1"/>
  <c r="C14" i="1"/>
  <c r="C15" i="1"/>
  <c r="C16" i="1"/>
  <c r="C17" i="1"/>
  <c r="C18" i="1"/>
  <c r="C19" i="1"/>
  <c r="C85" i="1" s="1"/>
  <c r="C20" i="1"/>
  <c r="C21" i="1"/>
  <c r="C22" i="1"/>
  <c r="C23" i="1"/>
  <c r="C24" i="1"/>
  <c r="C25" i="1"/>
  <c r="C91" i="1" s="1"/>
  <c r="C26" i="1"/>
  <c r="C27" i="1"/>
  <c r="C28" i="1"/>
  <c r="C29" i="1"/>
  <c r="C30" i="1"/>
  <c r="C31" i="1"/>
  <c r="C34" i="1"/>
  <c r="C35" i="1"/>
  <c r="C36" i="1"/>
  <c r="C37" i="1"/>
  <c r="C38" i="1"/>
  <c r="C39" i="1"/>
  <c r="E9" i="1"/>
  <c r="D9" i="1"/>
  <c r="C9" i="1"/>
  <c r="C73" i="1" l="1"/>
  <c r="C7" i="1"/>
  <c r="C40" i="1"/>
  <c r="Q73" i="1"/>
  <c r="P73" i="1"/>
  <c r="Q40" i="1"/>
  <c r="P40" i="1"/>
  <c r="O40" i="1"/>
  <c r="Q7" i="1"/>
  <c r="P7" i="1"/>
  <c r="O7" i="1"/>
  <c r="O73" i="1" l="1"/>
  <c r="I73" i="1" l="1"/>
  <c r="M73" i="1"/>
  <c r="L73" i="1"/>
  <c r="N73" i="1"/>
  <c r="K73" i="1"/>
  <c r="H73" i="1"/>
  <c r="G73" i="1"/>
  <c r="F73" i="1"/>
  <c r="N40" i="1" l="1"/>
  <c r="M40" i="1"/>
  <c r="L40" i="1"/>
  <c r="I40" i="1"/>
  <c r="H40" i="1"/>
  <c r="G40" i="1"/>
  <c r="F40" i="1"/>
  <c r="N7" i="1"/>
  <c r="M7" i="1"/>
  <c r="L7" i="1"/>
  <c r="K7" i="1"/>
  <c r="J7" i="1"/>
  <c r="I7" i="1"/>
  <c r="H7" i="1"/>
  <c r="G7" i="1"/>
  <c r="F7" i="1"/>
  <c r="D40" i="1" l="1"/>
  <c r="E40" i="1"/>
  <c r="D7" i="1" l="1"/>
  <c r="E73" i="1"/>
  <c r="E7" i="1"/>
</calcChain>
</file>

<file path=xl/sharedStrings.xml><?xml version="1.0" encoding="utf-8"?>
<sst xmlns="http://schemas.openxmlformats.org/spreadsheetml/2006/main" count="126" uniqueCount="47">
  <si>
    <t xml:space="preserve">Prehľad príjmov a výdavkov z rozpočtu Európskej únie zaradených do príjmov a výdavkov štátneho rozpočtu podľa kapitol ŠR </t>
  </si>
  <si>
    <t>(v tis. eur)</t>
  </si>
  <si>
    <t>Kapitola štátneho rozpočtu</t>
  </si>
  <si>
    <t>schválený</t>
  </si>
  <si>
    <t>upravený</t>
  </si>
  <si>
    <t>v tom:</t>
  </si>
  <si>
    <t>Úrad vlády SR</t>
  </si>
  <si>
    <t>Ministerstvo obrany SR</t>
  </si>
  <si>
    <t>Ministerstvo vnútra SR</t>
  </si>
  <si>
    <t>Ministerstvo financií SR</t>
  </si>
  <si>
    <t>Ministerstvo životného prostredia SR</t>
  </si>
  <si>
    <t>Ministerstvo školstva, vedy, výskumu a športu SR</t>
  </si>
  <si>
    <t>Ministerstvo zdravotníctva SR</t>
  </si>
  <si>
    <t>Ministerstvo práce, sociálnych vecí a rodiny SR</t>
  </si>
  <si>
    <t>Ministerstvo kultúry SR</t>
  </si>
  <si>
    <t>Ministerstvo hospodárstva SR</t>
  </si>
  <si>
    <t>Ministerstvo pôdohospodárstva a rozvoja vidieka SR</t>
  </si>
  <si>
    <t>Štatistický úrad SR</t>
  </si>
  <si>
    <t>Úrad pre verejné obstarávanie</t>
  </si>
  <si>
    <t>Kancelária Ústavného súdu SR</t>
  </si>
  <si>
    <t>Ministerstvo spravodlivosti SR</t>
  </si>
  <si>
    <t>Slovenská akadémia vied</t>
  </si>
  <si>
    <t>Úrad priemyselného vlastníctva SR</t>
  </si>
  <si>
    <t>Príjmy z prostriedkov EÚ (zahraničné transfery)</t>
  </si>
  <si>
    <t xml:space="preserve">Výdavky za prostriedky EÚ </t>
  </si>
  <si>
    <t>Saldo príjmov a výdavkov</t>
  </si>
  <si>
    <t>Generálna prokuratúra SR</t>
  </si>
  <si>
    <t>Najvyšší kontrolný úrad SR</t>
  </si>
  <si>
    <t>Ministerstvo zahraničných vecí SR</t>
  </si>
  <si>
    <t>Ministerstvo zahraničných vecí a európskych záležitostí SR</t>
  </si>
  <si>
    <t>Protimonopolný úrad</t>
  </si>
  <si>
    <t>Kancelária prezidenta SR</t>
  </si>
  <si>
    <t>Poľnohospodárske fondy spolu - MPRV SR</t>
  </si>
  <si>
    <t>Štrukturálne operácie - MF SR</t>
  </si>
  <si>
    <t>Štrukturálne operácie - MPSVR SR</t>
  </si>
  <si>
    <t>Kancelária Najvyššieho súdu Slovenskej republiky</t>
  </si>
  <si>
    <t>Slovenská informačná služba</t>
  </si>
  <si>
    <t>Úrad pre normalizáciu, metrológiu a skúšobníctvo SR</t>
  </si>
  <si>
    <t>Národný bezpečnostný úrad</t>
  </si>
  <si>
    <t>Správa štátnych hmotných rezerv SR Celková hodnota</t>
  </si>
  <si>
    <t>Ministerstvo investícií, regionálneho rozvoja a informatizácií SR</t>
  </si>
  <si>
    <t>Všeobecná pokladničná správa</t>
  </si>
  <si>
    <t>Rozpočet 2022</t>
  </si>
  <si>
    <t>Skutočnosť 2022</t>
  </si>
  <si>
    <t>Štrukturálne operácie - MV SR</t>
  </si>
  <si>
    <t>Úrad pre reguláciu sieťových odvetví</t>
  </si>
  <si>
    <t>Ministerstvo dopravy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</si>
</sst>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6" x14ac:knownFonts="1">
    <font>
      <sz val="11"/>
      <color theme="1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7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8" applyNumberFormat="0">
      <alignment horizontal="left" vertical="top" indent="1"/>
    </xf>
    <xf numFmtId="0" fontId="10" fillId="0" borderId="8" applyNumberFormat="0" applyFill="0">
      <alignment horizontal="centerContinuous" vertical="top"/>
    </xf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12" applyNumberFormat="0" applyAlignment="0" applyProtection="0"/>
    <xf numFmtId="0" fontId="15" fillId="7" borderId="7" applyNumberFormat="0" applyAlignment="0" applyProtection="0"/>
    <xf numFmtId="0" fontId="16" fillId="0" borderId="13" applyNumberFormat="0" applyFill="0" applyAlignment="0" applyProtection="0"/>
    <xf numFmtId="0" fontId="17" fillId="23" borderId="0" applyNumberFormat="0" applyBorder="0" applyAlignment="0" applyProtection="0"/>
    <xf numFmtId="4" fontId="18" fillId="24" borderId="14" applyBorder="0">
      <alignment horizontal="left" vertical="center" indent="2"/>
    </xf>
    <xf numFmtId="0" fontId="2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25" borderId="15" applyNumberFormat="0" applyFont="0" applyAlignment="0" applyProtection="0"/>
    <xf numFmtId="0" fontId="20" fillId="20" borderId="16" applyNumberFormat="0" applyAlignment="0" applyProtection="0"/>
    <xf numFmtId="9" fontId="2" fillId="0" borderId="0" applyFont="0" applyFill="0" applyBorder="0" applyAlignment="0" applyProtection="0"/>
    <xf numFmtId="4" fontId="21" fillId="23" borderId="17" applyNumberFormat="0" applyProtection="0">
      <alignment vertical="center"/>
    </xf>
    <xf numFmtId="4" fontId="22" fillId="26" borderId="17" applyNumberFormat="0" applyProtection="0">
      <alignment vertical="center"/>
    </xf>
    <xf numFmtId="4" fontId="21" fillId="26" borderId="17" applyNumberFormat="0" applyProtection="0">
      <alignment horizontal="left" vertical="center" indent="1"/>
    </xf>
    <xf numFmtId="0" fontId="21" fillId="26" borderId="17" applyNumberFormat="0" applyProtection="0">
      <alignment horizontal="left" vertical="top" indent="1"/>
    </xf>
    <xf numFmtId="4" fontId="23" fillId="3" borderId="17" applyNumberFormat="0" applyProtection="0">
      <alignment horizontal="right" vertical="center"/>
    </xf>
    <xf numFmtId="4" fontId="23" fillId="9" borderId="17" applyNumberFormat="0" applyProtection="0">
      <alignment horizontal="right" vertical="center"/>
    </xf>
    <xf numFmtId="4" fontId="23" fillId="17" borderId="17" applyNumberFormat="0" applyProtection="0">
      <alignment horizontal="right" vertical="center"/>
    </xf>
    <xf numFmtId="4" fontId="23" fillId="11" borderId="17" applyNumberFormat="0" applyProtection="0">
      <alignment horizontal="right" vertical="center"/>
    </xf>
    <xf numFmtId="4" fontId="23" fillId="15" borderId="17" applyNumberFormat="0" applyProtection="0">
      <alignment horizontal="right" vertical="center"/>
    </xf>
    <xf numFmtId="4" fontId="23" fillId="19" borderId="17" applyNumberFormat="0" applyProtection="0">
      <alignment horizontal="right" vertical="center"/>
    </xf>
    <xf numFmtId="4" fontId="23" fillId="18" borderId="17" applyNumberFormat="0" applyProtection="0">
      <alignment horizontal="right" vertical="center"/>
    </xf>
    <xf numFmtId="4" fontId="23" fillId="27" borderId="17" applyNumberFormat="0" applyProtection="0">
      <alignment horizontal="right" vertical="center"/>
    </xf>
    <xf numFmtId="4" fontId="23" fillId="10" borderId="17" applyNumberFormat="0" applyProtection="0">
      <alignment horizontal="right" vertical="center"/>
    </xf>
    <xf numFmtId="4" fontId="21" fillId="28" borderId="18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4" fillId="30" borderId="0" applyNumberFormat="0" applyProtection="0">
      <alignment horizontal="left" vertical="center" indent="1"/>
    </xf>
    <xf numFmtId="4" fontId="23" fillId="31" borderId="17" applyNumberFormat="0" applyProtection="0">
      <alignment horizontal="right" vertical="center"/>
    </xf>
    <xf numFmtId="4" fontId="3" fillId="29" borderId="0" applyNumberFormat="0" applyProtection="0">
      <alignment horizontal="left" vertical="center" indent="1"/>
    </xf>
    <xf numFmtId="4" fontId="3" fillId="32" borderId="0" applyNumberFormat="0" applyProtection="0">
      <alignment horizontal="left" vertical="center" indent="1"/>
    </xf>
    <xf numFmtId="0" fontId="19" fillId="30" borderId="17" applyNumberFormat="0" applyProtection="0">
      <alignment horizontal="left" vertical="center" indent="1"/>
    </xf>
    <xf numFmtId="0" fontId="19" fillId="30" borderId="17" applyNumberFormat="0" applyProtection="0">
      <alignment horizontal="left" vertical="top" indent="1"/>
    </xf>
    <xf numFmtId="0" fontId="19" fillId="32" borderId="17" applyNumberFormat="0" applyProtection="0">
      <alignment horizontal="left" vertical="center" indent="1"/>
    </xf>
    <xf numFmtId="0" fontId="19" fillId="32" borderId="17" applyNumberFormat="0" applyProtection="0">
      <alignment horizontal="left" vertical="top" indent="1"/>
    </xf>
    <xf numFmtId="0" fontId="19" fillId="33" borderId="17" applyNumberFormat="0" applyProtection="0">
      <alignment horizontal="left" vertical="center" indent="1"/>
    </xf>
    <xf numFmtId="0" fontId="19" fillId="33" borderId="17" applyNumberFormat="0" applyProtection="0">
      <alignment horizontal="left" vertical="top" indent="1"/>
    </xf>
    <xf numFmtId="0" fontId="19" fillId="34" borderId="17" applyNumberFormat="0" applyProtection="0">
      <alignment horizontal="left" vertical="center" indent="1"/>
    </xf>
    <xf numFmtId="0" fontId="19" fillId="34" borderId="17" applyNumberFormat="0" applyProtection="0">
      <alignment horizontal="left" vertical="top" indent="1"/>
    </xf>
    <xf numFmtId="4" fontId="21" fillId="32" borderId="0" applyNumberFormat="0" applyProtection="0">
      <alignment horizontal="left" vertical="center" indent="1"/>
    </xf>
    <xf numFmtId="4" fontId="23" fillId="35" borderId="17" applyNumberFormat="0" applyProtection="0">
      <alignment vertical="center"/>
    </xf>
    <xf numFmtId="4" fontId="25" fillId="35" borderId="17" applyNumberFormat="0" applyProtection="0">
      <alignment vertical="center"/>
    </xf>
    <xf numFmtId="4" fontId="23" fillId="35" borderId="17" applyNumberFormat="0" applyProtection="0">
      <alignment horizontal="left" vertical="center" indent="1"/>
    </xf>
    <xf numFmtId="0" fontId="23" fillId="35" borderId="17" applyNumberFormat="0" applyProtection="0">
      <alignment horizontal="left" vertical="top" indent="1"/>
    </xf>
    <xf numFmtId="4" fontId="23" fillId="29" borderId="17" applyNumberFormat="0" applyProtection="0">
      <alignment horizontal="right" vertical="center"/>
    </xf>
    <xf numFmtId="4" fontId="25" fillId="29" borderId="17" applyNumberFormat="0" applyProtection="0">
      <alignment horizontal="right" vertical="center"/>
    </xf>
    <xf numFmtId="4" fontId="23" fillId="31" borderId="17" applyNumberFormat="0" applyProtection="0">
      <alignment horizontal="left" vertical="center" indent="1"/>
    </xf>
    <xf numFmtId="0" fontId="23" fillId="32" borderId="17" applyNumberFormat="0" applyProtection="0">
      <alignment horizontal="left" vertical="top" indent="1"/>
    </xf>
    <xf numFmtId="4" fontId="26" fillId="36" borderId="0" applyNumberFormat="0" applyProtection="0">
      <alignment horizontal="left" vertical="center" indent="1"/>
    </xf>
    <xf numFmtId="4" fontId="27" fillId="29" borderId="17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4" fontId="23" fillId="31" borderId="17" applyNumberFormat="0" applyProtection="0">
      <alignment horizontal="left" vertical="center" indent="1"/>
    </xf>
  </cellStyleXfs>
  <cellXfs count="60">
    <xf numFmtId="0" fontId="0" fillId="0" borderId="0" xfId="0"/>
    <xf numFmtId="0" fontId="1" fillId="37" borderId="5" xfId="0" applyFont="1" applyFill="1" applyBorder="1" applyAlignment="1">
      <alignment horizontal="center"/>
    </xf>
    <xf numFmtId="3" fontId="19" fillId="0" borderId="5" xfId="0" applyNumberFormat="1" applyFont="1" applyFill="1" applyBorder="1"/>
    <xf numFmtId="0" fontId="31" fillId="0" borderId="0" xfId="0" applyFont="1"/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4" fontId="19" fillId="0" borderId="6" xfId="1" applyNumberFormat="1" applyFont="1" applyFill="1" applyBorder="1"/>
    <xf numFmtId="3" fontId="1" fillId="37" borderId="5" xfId="0" applyNumberFormat="1" applyFont="1" applyFill="1" applyBorder="1"/>
    <xf numFmtId="0" fontId="31" fillId="0" borderId="0" xfId="0" applyFont="1" applyFill="1"/>
    <xf numFmtId="0" fontId="19" fillId="0" borderId="0" xfId="0" applyFont="1" applyFill="1"/>
    <xf numFmtId="4" fontId="19" fillId="0" borderId="29" xfId="1" applyNumberFormat="1" applyFont="1" applyFill="1" applyBorder="1"/>
    <xf numFmtId="4" fontId="19" fillId="0" borderId="31" xfId="1" applyNumberFormat="1" applyFont="1" applyFill="1" applyBorder="1"/>
    <xf numFmtId="0" fontId="19" fillId="0" borderId="5" xfId="0" applyFont="1" applyBorder="1"/>
    <xf numFmtId="0" fontId="34" fillId="0" borderId="0" xfId="0" applyFont="1"/>
    <xf numFmtId="0" fontId="19" fillId="0" borderId="5" xfId="0" applyFont="1" applyFill="1" applyBorder="1"/>
    <xf numFmtId="0" fontId="34" fillId="0" borderId="0" xfId="0" applyFont="1" applyFill="1"/>
    <xf numFmtId="14" fontId="34" fillId="0" borderId="0" xfId="0" applyNumberFormat="1" applyFont="1" applyAlignment="1">
      <alignment horizontal="left"/>
    </xf>
    <xf numFmtId="3" fontId="34" fillId="0" borderId="0" xfId="0" applyNumberFormat="1" applyFont="1"/>
    <xf numFmtId="3" fontId="33" fillId="0" borderId="5" xfId="0" applyNumberFormat="1" applyFont="1" applyFill="1" applyBorder="1"/>
    <xf numFmtId="3" fontId="1" fillId="0" borderId="5" xfId="0" applyNumberFormat="1" applyFont="1" applyFill="1" applyBorder="1"/>
    <xf numFmtId="3" fontId="32" fillId="0" borderId="5" xfId="0" applyNumberFormat="1" applyFont="1" applyFill="1" applyBorder="1"/>
    <xf numFmtId="0" fontId="33" fillId="0" borderId="5" xfId="0" applyFont="1" applyFill="1" applyBorder="1"/>
    <xf numFmtId="0" fontId="34" fillId="0" borderId="5" xfId="0" applyFont="1" applyFill="1" applyBorder="1"/>
    <xf numFmtId="3" fontId="35" fillId="0" borderId="5" xfId="0" applyNumberFormat="1" applyFont="1" applyFill="1" applyBorder="1"/>
    <xf numFmtId="3" fontId="19" fillId="37" borderId="5" xfId="0" applyNumberFormat="1" applyFont="1" applyFill="1" applyBorder="1"/>
    <xf numFmtId="4" fontId="19" fillId="37" borderId="29" xfId="1" applyNumberFormat="1" applyFont="1" applyFill="1" applyBorder="1"/>
    <xf numFmtId="0" fontId="19" fillId="37" borderId="5" xfId="0" applyFont="1" applyFill="1" applyBorder="1"/>
    <xf numFmtId="0" fontId="1" fillId="37" borderId="6" xfId="0" applyFont="1" applyFill="1" applyBorder="1" applyAlignment="1">
      <alignment horizontal="center" vertical="center" wrapText="1"/>
    </xf>
    <xf numFmtId="0" fontId="1" fillId="37" borderId="14" xfId="0" applyFont="1" applyFill="1" applyBorder="1" applyAlignment="1">
      <alignment horizontal="center" vertical="center" wrapText="1"/>
    </xf>
    <xf numFmtId="0" fontId="1" fillId="37" borderId="30" xfId="0" applyFont="1" applyFill="1" applyBorder="1" applyAlignment="1">
      <alignment horizontal="center" vertical="center" wrapText="1"/>
    </xf>
    <xf numFmtId="0" fontId="1" fillId="37" borderId="6" xfId="0" applyFont="1" applyFill="1" applyBorder="1" applyAlignment="1">
      <alignment horizontal="center" vertical="center"/>
    </xf>
    <xf numFmtId="0" fontId="1" fillId="37" borderId="30" xfId="0" applyFont="1" applyFill="1" applyBorder="1" applyAlignment="1">
      <alignment horizontal="center" vertical="center"/>
    </xf>
    <xf numFmtId="0" fontId="1" fillId="37" borderId="35" xfId="0" applyFont="1" applyFill="1" applyBorder="1" applyAlignment="1">
      <alignment horizontal="center" vertical="center" wrapText="1"/>
    </xf>
    <xf numFmtId="0" fontId="1" fillId="37" borderId="36" xfId="0" applyFont="1" applyFill="1" applyBorder="1" applyAlignment="1">
      <alignment horizontal="center" vertical="center" wrapText="1"/>
    </xf>
    <xf numFmtId="0" fontId="1" fillId="37" borderId="26" xfId="0" applyFont="1" applyFill="1" applyBorder="1" applyAlignment="1">
      <alignment horizontal="center" vertical="center" wrapText="1"/>
    </xf>
    <xf numFmtId="0" fontId="1" fillId="37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7" borderId="23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37" borderId="25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/>
    </xf>
    <xf numFmtId="0" fontId="1" fillId="37" borderId="25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 wrapText="1"/>
    </xf>
    <xf numFmtId="0" fontId="1" fillId="37" borderId="22" xfId="0" applyFont="1" applyFill="1" applyBorder="1" applyAlignment="1">
      <alignment horizontal="center" vertical="center" wrapText="1"/>
    </xf>
    <xf numFmtId="0" fontId="1" fillId="37" borderId="1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vertical="center"/>
    </xf>
    <xf numFmtId="0" fontId="1" fillId="37" borderId="3" xfId="0" applyFont="1" applyFill="1" applyBorder="1" applyAlignment="1">
      <alignment horizontal="center" vertical="center"/>
    </xf>
    <xf numFmtId="0" fontId="1" fillId="37" borderId="4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4" fontId="19" fillId="0" borderId="6" xfId="1" applyNumberFormat="1" applyFont="1" applyFill="1" applyBorder="1" applyAlignment="1">
      <alignment horizontal="left"/>
    </xf>
    <xf numFmtId="4" fontId="19" fillId="0" borderId="30" xfId="1" applyNumberFormat="1" applyFont="1" applyFill="1" applyBorder="1" applyAlignment="1">
      <alignment horizontal="left"/>
    </xf>
    <xf numFmtId="4" fontId="1" fillId="0" borderId="6" xfId="1" applyNumberFormat="1" applyFont="1" applyFill="1" applyBorder="1" applyAlignment="1">
      <alignment horizontal="left"/>
    </xf>
    <xf numFmtId="4" fontId="1" fillId="0" borderId="30" xfId="1" applyNumberFormat="1" applyFont="1" applyFill="1" applyBorder="1" applyAlignment="1">
      <alignment horizontal="left"/>
    </xf>
  </cellXfs>
  <cellStyles count="9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Explanatory Text" xfId="28"/>
    <cellStyle name="Good" xfId="29"/>
    <cellStyle name="Header1" xfId="30"/>
    <cellStyle name="Header3" xfId="31"/>
    <cellStyle name="Heading 1" xfId="32"/>
    <cellStyle name="Heading 2" xfId="33"/>
    <cellStyle name="Heading 3" xfId="34"/>
    <cellStyle name="Heading 4" xfId="35"/>
    <cellStyle name="Check Cell" xfId="36"/>
    <cellStyle name="Input" xfId="37"/>
    <cellStyle name="Linked Cell" xfId="38"/>
    <cellStyle name="Neutral" xfId="39"/>
    <cellStyle name="Normal 2" xfId="40"/>
    <cellStyle name="Normal_akrual MF" xfId="41"/>
    <cellStyle name="Normálna" xfId="0" builtinId="0"/>
    <cellStyle name="Normálna 2" xfId="42"/>
    <cellStyle name="Normálna 3" xfId="43"/>
    <cellStyle name="normálne 2" xfId="1"/>
    <cellStyle name="normálne 3" xfId="44"/>
    <cellStyle name="normálne 4" xfId="45"/>
    <cellStyle name="normálne 4 2" xfId="46"/>
    <cellStyle name="normálne 4_~8090581" xfId="47"/>
    <cellStyle name="normálne 5" xfId="48"/>
    <cellStyle name="normálne 6" xfId="49"/>
    <cellStyle name="normální_Aktualizované podklady pre SR rok 2005" xfId="50"/>
    <cellStyle name="Note" xfId="51"/>
    <cellStyle name="Output" xfId="52"/>
    <cellStyle name="percentá 2" xfId="53"/>
    <cellStyle name="SAPBEXaggData" xfId="54"/>
    <cellStyle name="SAPBEXaggDataEmph" xfId="55"/>
    <cellStyle name="SAPBEXaggItem" xfId="56"/>
    <cellStyle name="SAPBEXaggItemX" xfId="57"/>
    <cellStyle name="SAPBEXexcBad7" xfId="58"/>
    <cellStyle name="SAPBEXexcBad8" xfId="59"/>
    <cellStyle name="SAPBEXexcBad9" xfId="60"/>
    <cellStyle name="SAPBEXexcCritical4" xfId="61"/>
    <cellStyle name="SAPBEXexcCritical5" xfId="62"/>
    <cellStyle name="SAPBEXexcCritical6" xfId="63"/>
    <cellStyle name="SAPBEXexcGood1" xfId="64"/>
    <cellStyle name="SAPBEXexcGood2" xfId="65"/>
    <cellStyle name="SAPBEXexcGood3" xfId="66"/>
    <cellStyle name="SAPBEXfilterDrill" xfId="67"/>
    <cellStyle name="SAPBEXfilterItem" xfId="68"/>
    <cellStyle name="SAPBEXfilterText" xfId="69"/>
    <cellStyle name="SAPBEXformats" xfId="70"/>
    <cellStyle name="SAPBEXheaderItem" xfId="71"/>
    <cellStyle name="SAPBEXheaderText" xfId="72"/>
    <cellStyle name="SAPBEXHLevel0" xfId="73"/>
    <cellStyle name="SAPBEXHLevel0X" xfId="74"/>
    <cellStyle name="SAPBEXHLevel1" xfId="75"/>
    <cellStyle name="SAPBEXHLevel1X" xfId="76"/>
    <cellStyle name="SAPBEXHLevel2" xfId="77"/>
    <cellStyle name="SAPBEXHLevel2X" xfId="78"/>
    <cellStyle name="SAPBEXHLevel3" xfId="79"/>
    <cellStyle name="SAPBEXHLevel3X" xfId="80"/>
    <cellStyle name="SAPBEXchaText" xfId="81"/>
    <cellStyle name="SAPBEXresData" xfId="82"/>
    <cellStyle name="SAPBEXresDataEmph" xfId="83"/>
    <cellStyle name="SAPBEXresItem" xfId="84"/>
    <cellStyle name="SAPBEXresItemX" xfId="85"/>
    <cellStyle name="SAPBEXstdData" xfId="86"/>
    <cellStyle name="SAPBEXstdDataEmph" xfId="87"/>
    <cellStyle name="SAPBEXstdItem" xfId="88"/>
    <cellStyle name="SAPBEXstdItem 3" xfId="95"/>
    <cellStyle name="SAPBEXstdItemX" xfId="89"/>
    <cellStyle name="SAPBEXtitle" xfId="90"/>
    <cellStyle name="SAPBEXundefined" xfId="91"/>
    <cellStyle name="Title" xfId="92"/>
    <cellStyle name="Total" xfId="93"/>
    <cellStyle name="Warning Text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ySplit="6" topLeftCell="A7" activePane="bottomLeft" state="frozen"/>
      <selection pane="bottomLeft" activeCell="A109" sqref="A109"/>
    </sheetView>
  </sheetViews>
  <sheetFormatPr defaultColWidth="9.125" defaultRowHeight="13.8" x14ac:dyDescent="0.25"/>
  <cols>
    <col min="1" max="1" width="3.75" style="3" customWidth="1"/>
    <col min="2" max="2" width="55.875" style="9" customWidth="1"/>
    <col min="3" max="4" width="12" style="3" customWidth="1"/>
    <col min="5" max="5" width="12.375" style="3" customWidth="1"/>
    <col min="6" max="7" width="12" style="3" customWidth="1"/>
    <col min="8" max="8" width="12.375" style="3" customWidth="1"/>
    <col min="9" max="10" width="12" style="3" customWidth="1"/>
    <col min="11" max="11" width="12.625" style="3" customWidth="1"/>
    <col min="12" max="12" width="12.25" style="3" bestFit="1" customWidth="1"/>
    <col min="13" max="13" width="10.875" style="3" bestFit="1" customWidth="1"/>
    <col min="14" max="14" width="16" style="3" bestFit="1" customWidth="1"/>
    <col min="15" max="15" width="11.75" style="3" customWidth="1"/>
    <col min="16" max="16" width="10.875" style="3" customWidth="1"/>
    <col min="17" max="17" width="13.25" style="3" customWidth="1"/>
    <col min="18" max="16384" width="9.125" style="3"/>
  </cols>
  <sheetData>
    <row r="1" spans="1:17" x14ac:dyDescent="0.25">
      <c r="A1" s="14"/>
      <c r="B1" s="37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x14ac:dyDescent="0.25">
      <c r="A2" s="14"/>
      <c r="B2" s="37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7" x14ac:dyDescent="0.25">
      <c r="A3" s="14"/>
      <c r="B3" s="10"/>
      <c r="C3" s="5"/>
      <c r="D3" s="5"/>
      <c r="E3" s="6"/>
      <c r="F3" s="4"/>
      <c r="G3" s="4"/>
      <c r="H3" s="4"/>
      <c r="I3" s="4"/>
      <c r="J3" s="4"/>
      <c r="K3" s="4"/>
      <c r="L3" s="14"/>
      <c r="M3" s="14"/>
      <c r="N3" s="14"/>
    </row>
    <row r="4" spans="1:17" ht="38.25" customHeight="1" x14ac:dyDescent="0.25">
      <c r="A4" s="50" t="s">
        <v>2</v>
      </c>
      <c r="B4" s="51"/>
      <c r="C4" s="45" t="s">
        <v>42</v>
      </c>
      <c r="D4" s="46"/>
      <c r="E4" s="43" t="s">
        <v>43</v>
      </c>
      <c r="F4" s="38" t="s">
        <v>32</v>
      </c>
      <c r="G4" s="39"/>
      <c r="H4" s="40"/>
      <c r="I4" s="38" t="s">
        <v>33</v>
      </c>
      <c r="J4" s="39"/>
      <c r="K4" s="40"/>
      <c r="L4" s="38" t="s">
        <v>34</v>
      </c>
      <c r="M4" s="39"/>
      <c r="N4" s="40"/>
      <c r="O4" s="28" t="s">
        <v>44</v>
      </c>
      <c r="P4" s="29"/>
      <c r="Q4" s="30"/>
    </row>
    <row r="5" spans="1:17" ht="16.5" customHeight="1" x14ac:dyDescent="0.25">
      <c r="A5" s="52"/>
      <c r="B5" s="53"/>
      <c r="C5" s="47"/>
      <c r="D5" s="48"/>
      <c r="E5" s="49"/>
      <c r="F5" s="41" t="s">
        <v>42</v>
      </c>
      <c r="G5" s="42"/>
      <c r="H5" s="35" t="s">
        <v>43</v>
      </c>
      <c r="I5" s="41" t="s">
        <v>42</v>
      </c>
      <c r="J5" s="42"/>
      <c r="K5" s="43" t="s">
        <v>43</v>
      </c>
      <c r="L5" s="41" t="s">
        <v>42</v>
      </c>
      <c r="M5" s="42"/>
      <c r="N5" s="43" t="s">
        <v>43</v>
      </c>
      <c r="O5" s="31" t="s">
        <v>42</v>
      </c>
      <c r="P5" s="32"/>
      <c r="Q5" s="33" t="s">
        <v>43</v>
      </c>
    </row>
    <row r="6" spans="1:17" x14ac:dyDescent="0.25">
      <c r="A6" s="54"/>
      <c r="B6" s="55"/>
      <c r="C6" s="1" t="s">
        <v>3</v>
      </c>
      <c r="D6" s="1" t="s">
        <v>4</v>
      </c>
      <c r="E6" s="44"/>
      <c r="F6" s="1" t="s">
        <v>3</v>
      </c>
      <c r="G6" s="1" t="s">
        <v>4</v>
      </c>
      <c r="H6" s="36"/>
      <c r="I6" s="1" t="s">
        <v>3</v>
      </c>
      <c r="J6" s="1" t="s">
        <v>4</v>
      </c>
      <c r="K6" s="44"/>
      <c r="L6" s="1" t="s">
        <v>3</v>
      </c>
      <c r="M6" s="1" t="s">
        <v>4</v>
      </c>
      <c r="N6" s="44"/>
      <c r="O6" s="1" t="s">
        <v>3</v>
      </c>
      <c r="P6" s="1" t="s">
        <v>4</v>
      </c>
      <c r="Q6" s="34"/>
    </row>
    <row r="7" spans="1:17" x14ac:dyDescent="0.25">
      <c r="A7" s="58" t="s">
        <v>23</v>
      </c>
      <c r="B7" s="59"/>
      <c r="C7" s="20">
        <f>SUM(C9:C39)</f>
        <v>3148001</v>
      </c>
      <c r="D7" s="20">
        <f t="shared" ref="D7:N7" si="0">SUM(D9:D39)</f>
        <v>2146641</v>
      </c>
      <c r="E7" s="20">
        <f t="shared" si="0"/>
        <v>2146641</v>
      </c>
      <c r="F7" s="20">
        <f t="shared" si="0"/>
        <v>854973</v>
      </c>
      <c r="G7" s="20">
        <f t="shared" si="0"/>
        <v>371783</v>
      </c>
      <c r="H7" s="20">
        <f t="shared" si="0"/>
        <v>371783</v>
      </c>
      <c r="I7" s="21">
        <f t="shared" si="0"/>
        <v>2280325</v>
      </c>
      <c r="J7" s="20">
        <f t="shared" si="0"/>
        <v>1772672</v>
      </c>
      <c r="K7" s="20">
        <f t="shared" si="0"/>
        <v>1772672</v>
      </c>
      <c r="L7" s="20">
        <f t="shared" si="0"/>
        <v>1062</v>
      </c>
      <c r="M7" s="20">
        <f t="shared" si="0"/>
        <v>2186</v>
      </c>
      <c r="N7" s="20">
        <f t="shared" si="0"/>
        <v>2186</v>
      </c>
      <c r="O7" s="20">
        <f t="shared" ref="O7:Q7" si="1">SUM(O9:O39)</f>
        <v>11641</v>
      </c>
      <c r="P7" s="20">
        <f t="shared" si="1"/>
        <v>0</v>
      </c>
      <c r="Q7" s="20">
        <f t="shared" si="1"/>
        <v>0</v>
      </c>
    </row>
    <row r="8" spans="1:17" x14ac:dyDescent="0.25">
      <c r="A8" s="56" t="s">
        <v>5</v>
      </c>
      <c r="B8" s="57"/>
      <c r="C8" s="2"/>
      <c r="D8" s="2"/>
      <c r="E8" s="2"/>
      <c r="F8" s="2"/>
      <c r="G8" s="2"/>
      <c r="H8" s="2"/>
      <c r="I8" s="2"/>
      <c r="J8" s="2"/>
      <c r="K8" s="2"/>
      <c r="L8" s="23"/>
      <c r="M8" s="23"/>
      <c r="N8" s="23"/>
      <c r="O8" s="23"/>
      <c r="P8" s="23"/>
      <c r="Q8" s="23"/>
    </row>
    <row r="9" spans="1:17" x14ac:dyDescent="0.25">
      <c r="A9" s="13">
        <v>2</v>
      </c>
      <c r="B9" s="12" t="s">
        <v>31</v>
      </c>
      <c r="C9" s="2">
        <f>F9+I9+L9+O9</f>
        <v>0</v>
      </c>
      <c r="D9" s="2">
        <f>G9+J9+M9+P9</f>
        <v>0</v>
      </c>
      <c r="E9" s="2">
        <f>H9+K9+N9+Q9</f>
        <v>0</v>
      </c>
      <c r="F9" s="2"/>
      <c r="G9" s="2"/>
      <c r="H9" s="2"/>
      <c r="I9" s="2"/>
      <c r="J9" s="2"/>
      <c r="K9" s="2"/>
      <c r="L9" s="23"/>
      <c r="M9" s="23"/>
      <c r="N9" s="23"/>
      <c r="O9" s="23"/>
      <c r="P9" s="23"/>
      <c r="Q9" s="23"/>
    </row>
    <row r="10" spans="1:17" x14ac:dyDescent="0.25">
      <c r="A10" s="13">
        <v>3</v>
      </c>
      <c r="B10" s="12" t="s">
        <v>6</v>
      </c>
      <c r="C10" s="2">
        <f t="shared" ref="C10:C39" si="2">F10+I10+L10+O10</f>
        <v>0</v>
      </c>
      <c r="D10" s="2">
        <f t="shared" ref="D10:D39" si="3">G10+J10+M10+P10</f>
        <v>0</v>
      </c>
      <c r="E10" s="2">
        <f t="shared" ref="E10:E39" si="4">H10+K10+N10+Q10</f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13">
        <v>4</v>
      </c>
      <c r="B11" s="12" t="s">
        <v>40</v>
      </c>
      <c r="C11" s="2">
        <f t="shared" si="2"/>
        <v>513681</v>
      </c>
      <c r="D11" s="2">
        <f t="shared" si="3"/>
        <v>304602</v>
      </c>
      <c r="E11" s="2">
        <f t="shared" si="4"/>
        <v>304602</v>
      </c>
      <c r="F11" s="2"/>
      <c r="G11" s="2"/>
      <c r="H11" s="2"/>
      <c r="I11" s="19">
        <v>513681</v>
      </c>
      <c r="J11" s="2">
        <v>304602</v>
      </c>
      <c r="K11" s="2">
        <v>304602</v>
      </c>
      <c r="L11" s="2"/>
      <c r="M11" s="2"/>
      <c r="N11" s="2"/>
      <c r="O11" s="2"/>
      <c r="P11" s="2"/>
      <c r="Q11" s="2"/>
    </row>
    <row r="12" spans="1:17" x14ac:dyDescent="0.25">
      <c r="A12" s="13">
        <v>5</v>
      </c>
      <c r="B12" s="7" t="s">
        <v>19</v>
      </c>
      <c r="C12" s="2">
        <f t="shared" si="2"/>
        <v>0</v>
      </c>
      <c r="D12" s="2">
        <f t="shared" si="3"/>
        <v>0</v>
      </c>
      <c r="E12" s="2">
        <f t="shared" si="4"/>
        <v>0</v>
      </c>
      <c r="F12" s="2"/>
      <c r="G12" s="2"/>
      <c r="H12" s="2"/>
      <c r="I12" s="2"/>
      <c r="J12" s="2"/>
      <c r="K12" s="2"/>
      <c r="L12" s="15"/>
      <c r="M12" s="15"/>
      <c r="N12" s="15"/>
      <c r="O12" s="15"/>
      <c r="P12" s="15"/>
      <c r="Q12" s="15"/>
    </row>
    <row r="13" spans="1:17" x14ac:dyDescent="0.25">
      <c r="A13" s="13">
        <v>6</v>
      </c>
      <c r="B13" s="7" t="s">
        <v>35</v>
      </c>
      <c r="C13" s="2">
        <f t="shared" si="2"/>
        <v>0</v>
      </c>
      <c r="D13" s="2">
        <f t="shared" si="3"/>
        <v>0</v>
      </c>
      <c r="E13" s="2">
        <f t="shared" si="4"/>
        <v>0</v>
      </c>
      <c r="F13" s="2"/>
      <c r="G13" s="2"/>
      <c r="H13" s="2"/>
      <c r="I13" s="2"/>
      <c r="J13" s="2"/>
      <c r="K13" s="2"/>
      <c r="L13" s="15"/>
      <c r="M13" s="15"/>
      <c r="N13" s="15"/>
      <c r="O13" s="15"/>
      <c r="P13" s="15"/>
      <c r="Q13" s="15"/>
    </row>
    <row r="14" spans="1:17" x14ac:dyDescent="0.25">
      <c r="A14" s="13">
        <v>7</v>
      </c>
      <c r="B14" s="7" t="s">
        <v>26</v>
      </c>
      <c r="C14" s="2">
        <f t="shared" si="2"/>
        <v>0</v>
      </c>
      <c r="D14" s="2">
        <f t="shared" si="3"/>
        <v>0</v>
      </c>
      <c r="E14" s="2">
        <f t="shared" si="4"/>
        <v>0</v>
      </c>
      <c r="F14" s="2"/>
      <c r="G14" s="2"/>
      <c r="H14" s="2"/>
      <c r="I14" s="2"/>
      <c r="J14" s="2"/>
      <c r="K14" s="2"/>
      <c r="L14" s="15"/>
      <c r="M14" s="15"/>
      <c r="N14" s="15"/>
      <c r="O14" s="15"/>
      <c r="P14" s="15"/>
      <c r="Q14" s="15"/>
    </row>
    <row r="15" spans="1:17" x14ac:dyDescent="0.25">
      <c r="A15" s="13">
        <v>8</v>
      </c>
      <c r="B15" s="7" t="s">
        <v>27</v>
      </c>
      <c r="C15" s="2">
        <f t="shared" si="2"/>
        <v>0</v>
      </c>
      <c r="D15" s="2">
        <f t="shared" si="3"/>
        <v>0</v>
      </c>
      <c r="E15" s="2">
        <f t="shared" si="4"/>
        <v>0</v>
      </c>
      <c r="F15" s="2"/>
      <c r="G15" s="2"/>
      <c r="H15" s="2"/>
      <c r="I15" s="2"/>
      <c r="J15" s="2"/>
      <c r="K15" s="2"/>
      <c r="L15" s="15"/>
      <c r="M15" s="15"/>
      <c r="N15" s="15"/>
      <c r="O15" s="15"/>
      <c r="P15" s="15"/>
      <c r="Q15" s="15"/>
    </row>
    <row r="16" spans="1:17" x14ac:dyDescent="0.25">
      <c r="A16" s="13">
        <v>9</v>
      </c>
      <c r="B16" s="7" t="s">
        <v>36</v>
      </c>
      <c r="C16" s="2">
        <f t="shared" si="2"/>
        <v>0</v>
      </c>
      <c r="D16" s="2">
        <f t="shared" si="3"/>
        <v>0</v>
      </c>
      <c r="E16" s="2">
        <f t="shared" si="4"/>
        <v>0</v>
      </c>
      <c r="F16" s="2"/>
      <c r="G16" s="2"/>
      <c r="H16" s="2"/>
      <c r="I16" s="2"/>
      <c r="J16" s="2"/>
      <c r="K16" s="2"/>
      <c r="L16" s="15"/>
      <c r="M16" s="15"/>
      <c r="N16" s="15"/>
      <c r="O16" s="15"/>
      <c r="P16" s="15"/>
      <c r="Q16" s="15"/>
    </row>
    <row r="17" spans="1:17" x14ac:dyDescent="0.25">
      <c r="A17" s="13">
        <v>10</v>
      </c>
      <c r="B17" s="7" t="s">
        <v>29</v>
      </c>
      <c r="C17" s="2">
        <f t="shared" si="2"/>
        <v>0</v>
      </c>
      <c r="D17" s="2">
        <f t="shared" si="3"/>
        <v>0</v>
      </c>
      <c r="E17" s="2">
        <f t="shared" si="4"/>
        <v>0</v>
      </c>
      <c r="F17" s="2"/>
      <c r="G17" s="2"/>
      <c r="H17" s="2"/>
      <c r="I17" s="2"/>
      <c r="J17" s="2"/>
      <c r="K17" s="2"/>
      <c r="L17" s="15"/>
      <c r="M17" s="15"/>
      <c r="N17" s="15"/>
      <c r="O17" s="15"/>
      <c r="P17" s="15"/>
      <c r="Q17" s="15"/>
    </row>
    <row r="18" spans="1:17" x14ac:dyDescent="0.25">
      <c r="A18" s="13">
        <v>11</v>
      </c>
      <c r="B18" s="7" t="s">
        <v>7</v>
      </c>
      <c r="C18" s="2">
        <f t="shared" si="2"/>
        <v>0</v>
      </c>
      <c r="D18" s="2">
        <f t="shared" si="3"/>
        <v>0</v>
      </c>
      <c r="E18" s="2">
        <f t="shared" si="4"/>
        <v>0</v>
      </c>
      <c r="F18" s="2"/>
      <c r="G18" s="2"/>
      <c r="H18" s="2"/>
      <c r="I18" s="2"/>
      <c r="J18" s="2"/>
      <c r="K18" s="2"/>
      <c r="L18" s="15"/>
      <c r="M18" s="15"/>
      <c r="N18" s="15"/>
      <c r="O18" s="15"/>
      <c r="P18" s="15"/>
      <c r="Q18" s="15"/>
    </row>
    <row r="19" spans="1:17" x14ac:dyDescent="0.25">
      <c r="A19" s="13">
        <v>12</v>
      </c>
      <c r="B19" s="7" t="s">
        <v>8</v>
      </c>
      <c r="C19" s="2">
        <f t="shared" si="2"/>
        <v>117449</v>
      </c>
      <c r="D19" s="2">
        <f t="shared" si="3"/>
        <v>130947</v>
      </c>
      <c r="E19" s="2">
        <f t="shared" si="4"/>
        <v>130947</v>
      </c>
      <c r="F19" s="2"/>
      <c r="G19" s="2"/>
      <c r="H19" s="2"/>
      <c r="I19" s="2">
        <v>105808</v>
      </c>
      <c r="J19" s="2">
        <v>130947</v>
      </c>
      <c r="K19" s="2">
        <v>130947</v>
      </c>
      <c r="L19" s="2"/>
      <c r="M19" s="2"/>
      <c r="N19" s="2"/>
      <c r="O19" s="2">
        <v>11641</v>
      </c>
      <c r="P19" s="2">
        <v>0</v>
      </c>
      <c r="Q19" s="2">
        <v>0</v>
      </c>
    </row>
    <row r="20" spans="1:17" x14ac:dyDescent="0.25">
      <c r="A20" s="13">
        <v>13</v>
      </c>
      <c r="B20" s="7" t="s">
        <v>20</v>
      </c>
      <c r="C20" s="2">
        <f t="shared" si="2"/>
        <v>0</v>
      </c>
      <c r="D20" s="2">
        <f t="shared" si="3"/>
        <v>0</v>
      </c>
      <c r="E20" s="2">
        <f t="shared" si="4"/>
        <v>0</v>
      </c>
      <c r="F20" s="2"/>
      <c r="G20" s="2"/>
      <c r="H20" s="2"/>
      <c r="I20" s="24"/>
      <c r="J20" s="24"/>
      <c r="K20" s="24"/>
      <c r="L20" s="15"/>
      <c r="M20" s="15"/>
      <c r="N20" s="15"/>
      <c r="O20" s="15"/>
      <c r="P20" s="15"/>
      <c r="Q20" s="15"/>
    </row>
    <row r="21" spans="1:17" x14ac:dyDescent="0.25">
      <c r="A21" s="13">
        <v>15</v>
      </c>
      <c r="B21" s="7" t="s">
        <v>9</v>
      </c>
      <c r="C21" s="2">
        <f t="shared" si="2"/>
        <v>0</v>
      </c>
      <c r="D21" s="2">
        <f t="shared" si="3"/>
        <v>0</v>
      </c>
      <c r="E21" s="2">
        <f t="shared" si="4"/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13">
        <v>18</v>
      </c>
      <c r="B22" s="7" t="s">
        <v>10</v>
      </c>
      <c r="C22" s="2">
        <f t="shared" si="2"/>
        <v>251137</v>
      </c>
      <c r="D22" s="2">
        <f t="shared" si="3"/>
        <v>290065</v>
      </c>
      <c r="E22" s="2">
        <f t="shared" si="4"/>
        <v>290065</v>
      </c>
      <c r="F22" s="2"/>
      <c r="G22" s="2"/>
      <c r="H22" s="2"/>
      <c r="I22" s="2">
        <v>251137</v>
      </c>
      <c r="J22" s="2">
        <v>290065</v>
      </c>
      <c r="K22" s="2">
        <v>290065</v>
      </c>
      <c r="L22" s="2"/>
      <c r="M22" s="2"/>
      <c r="N22" s="2"/>
      <c r="O22" s="2"/>
      <c r="P22" s="2"/>
      <c r="Q22" s="2"/>
    </row>
    <row r="23" spans="1:17" x14ac:dyDescent="0.25">
      <c r="A23" s="13">
        <v>20</v>
      </c>
      <c r="B23" s="7" t="s">
        <v>11</v>
      </c>
      <c r="C23" s="2">
        <f t="shared" si="2"/>
        <v>241859</v>
      </c>
      <c r="D23" s="2">
        <f t="shared" si="3"/>
        <v>173509</v>
      </c>
      <c r="E23" s="2">
        <f t="shared" si="4"/>
        <v>173509</v>
      </c>
      <c r="F23" s="2"/>
      <c r="G23" s="2"/>
      <c r="H23" s="2"/>
      <c r="I23" s="2">
        <v>241859</v>
      </c>
      <c r="J23" s="2">
        <v>173509</v>
      </c>
      <c r="K23" s="2">
        <v>173509</v>
      </c>
      <c r="L23" s="2"/>
      <c r="M23" s="2"/>
      <c r="N23" s="2"/>
      <c r="O23" s="2"/>
      <c r="P23" s="2"/>
      <c r="Q23" s="2"/>
    </row>
    <row r="24" spans="1:17" x14ac:dyDescent="0.25">
      <c r="A24" s="13">
        <v>21</v>
      </c>
      <c r="B24" s="7" t="s">
        <v>12</v>
      </c>
      <c r="C24" s="2">
        <f t="shared" si="2"/>
        <v>0</v>
      </c>
      <c r="D24" s="2">
        <f t="shared" si="3"/>
        <v>0</v>
      </c>
      <c r="E24" s="2">
        <f t="shared" si="4"/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13">
        <v>22</v>
      </c>
      <c r="B25" s="7" t="s">
        <v>13</v>
      </c>
      <c r="C25" s="2">
        <f t="shared" si="2"/>
        <v>209981</v>
      </c>
      <c r="D25" s="2">
        <f t="shared" si="3"/>
        <v>182671</v>
      </c>
      <c r="E25" s="2">
        <f t="shared" si="4"/>
        <v>182671</v>
      </c>
      <c r="F25" s="2"/>
      <c r="G25" s="2"/>
      <c r="H25" s="2"/>
      <c r="I25" s="2">
        <v>208919</v>
      </c>
      <c r="J25" s="2">
        <v>180485</v>
      </c>
      <c r="K25" s="2">
        <v>180485</v>
      </c>
      <c r="L25" s="2">
        <v>1062</v>
      </c>
      <c r="M25" s="2">
        <v>2186</v>
      </c>
      <c r="N25" s="2">
        <v>2186</v>
      </c>
      <c r="O25" s="2"/>
      <c r="P25" s="2"/>
      <c r="Q25" s="2"/>
    </row>
    <row r="26" spans="1:17" x14ac:dyDescent="0.25">
      <c r="A26" s="13">
        <v>24</v>
      </c>
      <c r="B26" s="7" t="s">
        <v>14</v>
      </c>
      <c r="C26" s="2">
        <f t="shared" si="2"/>
        <v>0</v>
      </c>
      <c r="D26" s="2">
        <f t="shared" si="3"/>
        <v>0</v>
      </c>
      <c r="E26" s="2">
        <f t="shared" si="4"/>
        <v>0</v>
      </c>
      <c r="F26" s="2"/>
      <c r="G26" s="2"/>
      <c r="H26" s="2"/>
      <c r="I26" s="24"/>
      <c r="J26" s="24"/>
      <c r="K26" s="24"/>
      <c r="L26" s="2"/>
      <c r="M26" s="2"/>
      <c r="N26" s="2"/>
      <c r="O26" s="2"/>
      <c r="P26" s="2"/>
      <c r="Q26" s="2"/>
    </row>
    <row r="27" spans="1:17" x14ac:dyDescent="0.25">
      <c r="A27" s="13">
        <v>26</v>
      </c>
      <c r="B27" s="7" t="s">
        <v>15</v>
      </c>
      <c r="C27" s="2">
        <f t="shared" si="2"/>
        <v>201736</v>
      </c>
      <c r="D27" s="2">
        <f t="shared" si="3"/>
        <v>208700</v>
      </c>
      <c r="E27" s="2">
        <f t="shared" si="4"/>
        <v>208700</v>
      </c>
      <c r="F27" s="2"/>
      <c r="G27" s="2"/>
      <c r="H27" s="2"/>
      <c r="I27" s="2">
        <v>201736</v>
      </c>
      <c r="J27" s="2">
        <v>208700</v>
      </c>
      <c r="K27" s="2">
        <v>208700</v>
      </c>
      <c r="L27" s="2"/>
      <c r="M27" s="2"/>
      <c r="N27" s="2"/>
      <c r="O27" s="2"/>
      <c r="P27" s="2"/>
      <c r="Q27" s="2"/>
    </row>
    <row r="28" spans="1:17" x14ac:dyDescent="0.25">
      <c r="A28" s="15">
        <v>27</v>
      </c>
      <c r="B28" s="7" t="s">
        <v>16</v>
      </c>
      <c r="C28" s="2">
        <f t="shared" si="2"/>
        <v>856973</v>
      </c>
      <c r="D28" s="2">
        <f t="shared" si="3"/>
        <v>372156</v>
      </c>
      <c r="E28" s="2">
        <f t="shared" si="4"/>
        <v>372156</v>
      </c>
      <c r="F28" s="2">
        <v>854973</v>
      </c>
      <c r="G28" s="2">
        <v>371783</v>
      </c>
      <c r="H28" s="2">
        <v>371783</v>
      </c>
      <c r="I28" s="2">
        <v>2000</v>
      </c>
      <c r="J28" s="2">
        <v>373</v>
      </c>
      <c r="K28" s="2">
        <v>373</v>
      </c>
      <c r="L28" s="2"/>
      <c r="M28" s="2"/>
      <c r="N28" s="2"/>
      <c r="O28" s="2"/>
      <c r="P28" s="2"/>
      <c r="Q28" s="2"/>
    </row>
    <row r="29" spans="1:17" x14ac:dyDescent="0.25">
      <c r="A29" s="13">
        <v>29</v>
      </c>
      <c r="B29" s="7" t="s">
        <v>46</v>
      </c>
      <c r="C29" s="2">
        <f t="shared" si="2"/>
        <v>704880</v>
      </c>
      <c r="D29" s="2">
        <f t="shared" si="3"/>
        <v>483991</v>
      </c>
      <c r="E29" s="2">
        <f t="shared" si="4"/>
        <v>483991</v>
      </c>
      <c r="F29" s="2"/>
      <c r="G29" s="2"/>
      <c r="H29" s="2"/>
      <c r="I29" s="2">
        <v>704880</v>
      </c>
      <c r="J29" s="2">
        <v>483991</v>
      </c>
      <c r="K29" s="2">
        <v>483991</v>
      </c>
      <c r="L29" s="2"/>
      <c r="M29" s="2"/>
      <c r="N29" s="2"/>
      <c r="O29" s="2"/>
      <c r="P29" s="2"/>
      <c r="Q29" s="2"/>
    </row>
    <row r="30" spans="1:17" x14ac:dyDescent="0.25">
      <c r="A30" s="13">
        <v>32</v>
      </c>
      <c r="B30" s="7" t="s">
        <v>17</v>
      </c>
      <c r="C30" s="2">
        <f t="shared" si="2"/>
        <v>0</v>
      </c>
      <c r="D30" s="2">
        <f t="shared" si="3"/>
        <v>0</v>
      </c>
      <c r="E30" s="2">
        <f t="shared" si="4"/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3">
        <v>33</v>
      </c>
      <c r="B31" s="7" t="s">
        <v>18</v>
      </c>
      <c r="C31" s="2">
        <f t="shared" si="2"/>
        <v>0</v>
      </c>
      <c r="D31" s="2">
        <f t="shared" si="3"/>
        <v>0</v>
      </c>
      <c r="E31" s="2">
        <f t="shared" si="4"/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13">
        <v>34</v>
      </c>
      <c r="B32" s="7" t="s">
        <v>45</v>
      </c>
      <c r="C32" s="2">
        <f t="shared" si="2"/>
        <v>0</v>
      </c>
      <c r="D32" s="2">
        <f t="shared" si="3"/>
        <v>0</v>
      </c>
      <c r="E32" s="2">
        <f t="shared" si="4"/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13">
        <v>37</v>
      </c>
      <c r="B33" s="7" t="s">
        <v>22</v>
      </c>
      <c r="C33" s="2">
        <f t="shared" si="2"/>
        <v>0</v>
      </c>
      <c r="D33" s="2">
        <f t="shared" si="3"/>
        <v>0</v>
      </c>
      <c r="E33" s="2">
        <f t="shared" si="4"/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13">
        <v>38</v>
      </c>
      <c r="B34" s="7" t="s">
        <v>37</v>
      </c>
      <c r="C34" s="2">
        <f t="shared" si="2"/>
        <v>0</v>
      </c>
      <c r="D34" s="2">
        <f t="shared" si="3"/>
        <v>0</v>
      </c>
      <c r="E34" s="2">
        <f t="shared" si="4"/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13">
        <v>40</v>
      </c>
      <c r="B35" s="7" t="s">
        <v>30</v>
      </c>
      <c r="C35" s="2">
        <f t="shared" si="2"/>
        <v>0</v>
      </c>
      <c r="D35" s="2">
        <f t="shared" si="3"/>
        <v>0</v>
      </c>
      <c r="E35" s="2">
        <f t="shared" si="4"/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13">
        <v>41</v>
      </c>
      <c r="B36" s="7" t="s">
        <v>38</v>
      </c>
      <c r="C36" s="2">
        <f t="shared" si="2"/>
        <v>0</v>
      </c>
      <c r="D36" s="2">
        <f t="shared" si="3"/>
        <v>0</v>
      </c>
      <c r="E36" s="2">
        <f t="shared" si="4"/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13">
        <v>42</v>
      </c>
      <c r="B37" s="11" t="s">
        <v>39</v>
      </c>
      <c r="C37" s="2">
        <f t="shared" si="2"/>
        <v>0</v>
      </c>
      <c r="D37" s="2">
        <f t="shared" si="3"/>
        <v>0</v>
      </c>
      <c r="E37" s="2">
        <f t="shared" si="4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7">
        <v>48</v>
      </c>
      <c r="B38" s="26" t="s">
        <v>41</v>
      </c>
      <c r="C38" s="2">
        <f t="shared" si="2"/>
        <v>50305</v>
      </c>
      <c r="D38" s="2">
        <f t="shared" si="3"/>
        <v>0</v>
      </c>
      <c r="E38" s="2">
        <f t="shared" si="4"/>
        <v>0</v>
      </c>
      <c r="F38" s="25"/>
      <c r="G38" s="25"/>
      <c r="H38" s="25"/>
      <c r="I38" s="2">
        <v>50305</v>
      </c>
      <c r="J38" s="2">
        <v>0</v>
      </c>
      <c r="K38" s="2">
        <v>0</v>
      </c>
      <c r="L38" s="25"/>
      <c r="M38" s="25"/>
      <c r="N38" s="25"/>
      <c r="O38" s="25"/>
      <c r="P38" s="25"/>
      <c r="Q38" s="25"/>
    </row>
    <row r="39" spans="1:17" ht="17.25" customHeight="1" x14ac:dyDescent="0.25">
      <c r="A39" s="13">
        <v>51</v>
      </c>
      <c r="B39" s="11" t="s">
        <v>21</v>
      </c>
      <c r="C39" s="2">
        <f t="shared" si="2"/>
        <v>0</v>
      </c>
      <c r="D39" s="2">
        <f t="shared" si="3"/>
        <v>0</v>
      </c>
      <c r="E39" s="2">
        <f t="shared" si="4"/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58" t="s">
        <v>24</v>
      </c>
      <c r="B40" s="59"/>
      <c r="C40" s="21">
        <f>SUM(C42:C72)</f>
        <v>3148001</v>
      </c>
      <c r="D40" s="21">
        <f>SUM(D42:D72)</f>
        <v>2203329</v>
      </c>
      <c r="E40" s="21">
        <f>SUM(E42:E72)</f>
        <v>2203315</v>
      </c>
      <c r="F40" s="20">
        <f t="shared" ref="F40:N40" si="5">SUM(F42:F72)</f>
        <v>854973</v>
      </c>
      <c r="G40" s="20">
        <f t="shared" si="5"/>
        <v>429555</v>
      </c>
      <c r="H40" s="20">
        <f t="shared" si="5"/>
        <v>429555</v>
      </c>
      <c r="I40" s="20">
        <f t="shared" si="5"/>
        <v>2280325</v>
      </c>
      <c r="J40" s="20">
        <f>SUM(J42:J72)</f>
        <v>1772586</v>
      </c>
      <c r="K40" s="20">
        <f>SUM(K42:K72)</f>
        <v>1772572</v>
      </c>
      <c r="L40" s="20">
        <f t="shared" si="5"/>
        <v>1062</v>
      </c>
      <c r="M40" s="20">
        <f t="shared" si="5"/>
        <v>1188</v>
      </c>
      <c r="N40" s="20">
        <f t="shared" si="5"/>
        <v>1188</v>
      </c>
      <c r="O40" s="20">
        <f t="shared" ref="O40:Q40" si="6">SUM(O42:O72)</f>
        <v>11641</v>
      </c>
      <c r="P40" s="20">
        <f t="shared" si="6"/>
        <v>0</v>
      </c>
      <c r="Q40" s="20">
        <f t="shared" si="6"/>
        <v>0</v>
      </c>
    </row>
    <row r="41" spans="1:17" x14ac:dyDescent="0.25">
      <c r="A41" s="56" t="s">
        <v>5</v>
      </c>
      <c r="B41" s="57"/>
      <c r="C41" s="19"/>
      <c r="D41" s="19"/>
      <c r="E41" s="19"/>
      <c r="F41" s="2"/>
      <c r="G41" s="2"/>
      <c r="H41" s="2"/>
      <c r="I41" s="19"/>
      <c r="J41" s="19"/>
      <c r="K41" s="19"/>
      <c r="L41" s="22"/>
      <c r="M41" s="15"/>
      <c r="N41" s="15"/>
      <c r="O41" s="22"/>
      <c r="P41" s="15"/>
      <c r="Q41" s="15"/>
    </row>
    <row r="42" spans="1:17" x14ac:dyDescent="0.25">
      <c r="A42" s="13">
        <v>2</v>
      </c>
      <c r="B42" s="12" t="s">
        <v>31</v>
      </c>
      <c r="C42" s="19">
        <f>F42+I42+L42+O42</f>
        <v>0</v>
      </c>
      <c r="D42" s="19">
        <f>G42+J42+M42+P42</f>
        <v>0</v>
      </c>
      <c r="E42" s="19">
        <f>H42+K42+N42+Q42</f>
        <v>0</v>
      </c>
      <c r="F42" s="2"/>
      <c r="G42" s="2"/>
      <c r="H42" s="2"/>
      <c r="I42" s="19"/>
      <c r="J42" s="19"/>
      <c r="K42" s="19"/>
      <c r="L42" s="22"/>
      <c r="M42" s="15"/>
      <c r="N42" s="15"/>
      <c r="O42" s="22"/>
      <c r="P42" s="15"/>
      <c r="Q42" s="15"/>
    </row>
    <row r="43" spans="1:17" s="9" customFormat="1" x14ac:dyDescent="0.25">
      <c r="A43" s="13">
        <v>3</v>
      </c>
      <c r="B43" s="12" t="s">
        <v>6</v>
      </c>
      <c r="C43" s="19">
        <f t="shared" ref="C43:C72" si="7">F43+I43+L43+O43</f>
        <v>0</v>
      </c>
      <c r="D43" s="19">
        <f t="shared" ref="D43:D72" si="8">G43+J43+M43+P43</f>
        <v>23683</v>
      </c>
      <c r="E43" s="19">
        <f t="shared" ref="E43:E72" si="9">H43+K43+N43+Q43</f>
        <v>23682</v>
      </c>
      <c r="F43" s="2"/>
      <c r="G43" s="2"/>
      <c r="H43" s="2"/>
      <c r="I43" s="2"/>
      <c r="J43" s="2">
        <v>23683</v>
      </c>
      <c r="K43" s="2">
        <v>23682</v>
      </c>
      <c r="L43" s="19"/>
      <c r="M43" s="2"/>
      <c r="N43" s="2"/>
      <c r="O43" s="19"/>
      <c r="P43" s="2"/>
      <c r="Q43" s="2"/>
    </row>
    <row r="44" spans="1:17" s="9" customFormat="1" x14ac:dyDescent="0.25">
      <c r="A44" s="13">
        <v>4</v>
      </c>
      <c r="B44" s="12" t="s">
        <v>40</v>
      </c>
      <c r="C44" s="19">
        <f t="shared" si="7"/>
        <v>513681</v>
      </c>
      <c r="D44" s="19">
        <f t="shared" si="8"/>
        <v>305171</v>
      </c>
      <c r="E44" s="19">
        <f t="shared" si="9"/>
        <v>305171</v>
      </c>
      <c r="F44" s="2"/>
      <c r="G44" s="2"/>
      <c r="H44" s="2"/>
      <c r="I44" s="2">
        <v>513681</v>
      </c>
      <c r="J44" s="2">
        <v>305171</v>
      </c>
      <c r="K44" s="2">
        <v>305171</v>
      </c>
      <c r="L44" s="19"/>
      <c r="M44" s="2"/>
      <c r="N44" s="2"/>
      <c r="O44" s="19"/>
      <c r="P44" s="2"/>
      <c r="Q44" s="2"/>
    </row>
    <row r="45" spans="1:17" s="9" customFormat="1" x14ac:dyDescent="0.25">
      <c r="A45" s="13">
        <v>5</v>
      </c>
      <c r="B45" s="7" t="s">
        <v>19</v>
      </c>
      <c r="C45" s="19">
        <f t="shared" si="7"/>
        <v>0</v>
      </c>
      <c r="D45" s="19">
        <f t="shared" si="8"/>
        <v>0</v>
      </c>
      <c r="E45" s="19">
        <f t="shared" si="9"/>
        <v>0</v>
      </c>
      <c r="F45" s="2"/>
      <c r="G45" s="2"/>
      <c r="H45" s="2"/>
      <c r="I45" s="24"/>
      <c r="J45" s="24"/>
      <c r="K45" s="24"/>
      <c r="L45" s="19"/>
      <c r="M45" s="2"/>
      <c r="N45" s="2"/>
      <c r="O45" s="19"/>
      <c r="P45" s="2"/>
      <c r="Q45" s="2"/>
    </row>
    <row r="46" spans="1:17" s="9" customFormat="1" x14ac:dyDescent="0.25">
      <c r="A46" s="13">
        <v>6</v>
      </c>
      <c r="B46" s="7" t="s">
        <v>35</v>
      </c>
      <c r="C46" s="19">
        <f>F46+I46+L46+O46</f>
        <v>0</v>
      </c>
      <c r="D46" s="19">
        <f t="shared" si="8"/>
        <v>422</v>
      </c>
      <c r="E46" s="19">
        <f t="shared" si="9"/>
        <v>422</v>
      </c>
      <c r="F46" s="2"/>
      <c r="G46" s="2"/>
      <c r="H46" s="2"/>
      <c r="I46" s="2">
        <v>0</v>
      </c>
      <c r="J46" s="2">
        <v>422</v>
      </c>
      <c r="K46" s="2">
        <v>422</v>
      </c>
      <c r="L46" s="19"/>
      <c r="M46" s="2"/>
      <c r="N46" s="2"/>
      <c r="O46" s="19"/>
      <c r="P46" s="2"/>
      <c r="Q46" s="2"/>
    </row>
    <row r="47" spans="1:17" s="9" customFormat="1" x14ac:dyDescent="0.25">
      <c r="A47" s="13">
        <v>7</v>
      </c>
      <c r="B47" s="7" t="s">
        <v>26</v>
      </c>
      <c r="C47" s="19">
        <f t="shared" si="7"/>
        <v>0</v>
      </c>
      <c r="D47" s="19">
        <f t="shared" si="8"/>
        <v>0</v>
      </c>
      <c r="E47" s="19">
        <f t="shared" si="9"/>
        <v>0</v>
      </c>
      <c r="F47" s="2"/>
      <c r="G47" s="2"/>
      <c r="H47" s="2"/>
      <c r="I47" s="24"/>
      <c r="J47" s="24"/>
      <c r="K47" s="24"/>
      <c r="L47" s="19"/>
      <c r="M47" s="2"/>
      <c r="N47" s="2"/>
      <c r="O47" s="19"/>
      <c r="P47" s="2"/>
      <c r="Q47" s="2"/>
    </row>
    <row r="48" spans="1:17" s="9" customFormat="1" x14ac:dyDescent="0.25">
      <c r="A48" s="13">
        <v>8</v>
      </c>
      <c r="B48" s="7" t="s">
        <v>27</v>
      </c>
      <c r="C48" s="19">
        <f t="shared" si="7"/>
        <v>0</v>
      </c>
      <c r="D48" s="19">
        <f t="shared" si="8"/>
        <v>826</v>
      </c>
      <c r="E48" s="19">
        <f t="shared" si="9"/>
        <v>826</v>
      </c>
      <c r="F48" s="2"/>
      <c r="G48" s="2"/>
      <c r="H48" s="2"/>
      <c r="I48" s="2">
        <v>0</v>
      </c>
      <c r="J48" s="2">
        <v>826</v>
      </c>
      <c r="K48" s="2">
        <v>826</v>
      </c>
      <c r="L48" s="19"/>
      <c r="M48" s="2"/>
      <c r="N48" s="2"/>
      <c r="O48" s="19"/>
      <c r="P48" s="2"/>
      <c r="Q48" s="2"/>
    </row>
    <row r="49" spans="1:17" s="9" customFormat="1" x14ac:dyDescent="0.25">
      <c r="A49" s="13">
        <v>9</v>
      </c>
      <c r="B49" s="7" t="s">
        <v>36</v>
      </c>
      <c r="C49" s="19">
        <f t="shared" si="7"/>
        <v>0</v>
      </c>
      <c r="D49" s="19">
        <f t="shared" si="8"/>
        <v>0</v>
      </c>
      <c r="E49" s="19">
        <f t="shared" si="9"/>
        <v>0</v>
      </c>
      <c r="F49" s="2"/>
      <c r="G49" s="2"/>
      <c r="H49" s="2"/>
      <c r="I49" s="2"/>
      <c r="J49" s="2"/>
      <c r="K49" s="2"/>
      <c r="L49" s="19"/>
      <c r="M49" s="2"/>
      <c r="N49" s="2"/>
      <c r="O49" s="19"/>
      <c r="P49" s="2"/>
      <c r="Q49" s="2"/>
    </row>
    <row r="50" spans="1:17" s="9" customFormat="1" x14ac:dyDescent="0.25">
      <c r="A50" s="13">
        <v>10</v>
      </c>
      <c r="B50" s="7" t="s">
        <v>29</v>
      </c>
      <c r="C50" s="19">
        <f t="shared" si="7"/>
        <v>0</v>
      </c>
      <c r="D50" s="19">
        <f t="shared" si="8"/>
        <v>547</v>
      </c>
      <c r="E50" s="19">
        <f t="shared" si="9"/>
        <v>547</v>
      </c>
      <c r="F50" s="2"/>
      <c r="G50" s="2"/>
      <c r="H50" s="2"/>
      <c r="I50" s="2">
        <v>0</v>
      </c>
      <c r="J50" s="2">
        <v>547</v>
      </c>
      <c r="K50" s="2">
        <v>547</v>
      </c>
      <c r="L50" s="19"/>
      <c r="M50" s="2"/>
      <c r="N50" s="2"/>
      <c r="O50" s="19"/>
      <c r="P50" s="2"/>
      <c r="Q50" s="2"/>
    </row>
    <row r="51" spans="1:17" s="9" customFormat="1" x14ac:dyDescent="0.25">
      <c r="A51" s="13">
        <v>11</v>
      </c>
      <c r="B51" s="7" t="s">
        <v>7</v>
      </c>
      <c r="C51" s="19">
        <f t="shared" si="7"/>
        <v>0</v>
      </c>
      <c r="D51" s="19">
        <f t="shared" si="8"/>
        <v>2091</v>
      </c>
      <c r="E51" s="19">
        <f t="shared" si="9"/>
        <v>2079</v>
      </c>
      <c r="F51" s="2"/>
      <c r="G51" s="2"/>
      <c r="H51" s="2"/>
      <c r="I51" s="2">
        <v>0</v>
      </c>
      <c r="J51" s="2">
        <v>2091</v>
      </c>
      <c r="K51" s="2">
        <v>2079</v>
      </c>
      <c r="L51" s="19"/>
      <c r="M51" s="2"/>
      <c r="N51" s="2"/>
      <c r="O51" s="19"/>
      <c r="P51" s="2"/>
      <c r="Q51" s="2"/>
    </row>
    <row r="52" spans="1:17" s="9" customFormat="1" x14ac:dyDescent="0.25">
      <c r="A52" s="13">
        <v>12</v>
      </c>
      <c r="B52" s="7" t="s">
        <v>8</v>
      </c>
      <c r="C52" s="19">
        <f t="shared" si="7"/>
        <v>117449</v>
      </c>
      <c r="D52" s="19">
        <f t="shared" si="8"/>
        <v>123017</v>
      </c>
      <c r="E52" s="19">
        <f t="shared" si="9"/>
        <v>123017</v>
      </c>
      <c r="F52" s="2"/>
      <c r="G52" s="2"/>
      <c r="H52" s="2"/>
      <c r="I52" s="2">
        <v>105808</v>
      </c>
      <c r="J52" s="2">
        <v>123017</v>
      </c>
      <c r="K52" s="2">
        <v>123017</v>
      </c>
      <c r="L52" s="19"/>
      <c r="M52" s="2"/>
      <c r="N52" s="2"/>
      <c r="O52" s="19">
        <v>11641</v>
      </c>
      <c r="P52" s="2">
        <v>0</v>
      </c>
      <c r="Q52" s="2">
        <v>0</v>
      </c>
    </row>
    <row r="53" spans="1:17" s="9" customFormat="1" x14ac:dyDescent="0.25">
      <c r="A53" s="13">
        <v>13</v>
      </c>
      <c r="B53" s="7" t="s">
        <v>20</v>
      </c>
      <c r="C53" s="19">
        <f t="shared" si="7"/>
        <v>0</v>
      </c>
      <c r="D53" s="19">
        <f t="shared" si="8"/>
        <v>8725</v>
      </c>
      <c r="E53" s="19">
        <f t="shared" si="9"/>
        <v>8725</v>
      </c>
      <c r="F53" s="2">
        <v>0</v>
      </c>
      <c r="G53" s="2">
        <v>42</v>
      </c>
      <c r="H53" s="2">
        <v>42</v>
      </c>
      <c r="I53" s="2">
        <v>0</v>
      </c>
      <c r="J53" s="2">
        <v>8683</v>
      </c>
      <c r="K53" s="2">
        <v>8683</v>
      </c>
      <c r="L53" s="2"/>
      <c r="M53" s="2"/>
      <c r="N53" s="2"/>
      <c r="O53" s="2"/>
      <c r="P53" s="2"/>
      <c r="Q53" s="2"/>
    </row>
    <row r="54" spans="1:17" s="9" customFormat="1" x14ac:dyDescent="0.25">
      <c r="A54" s="13">
        <v>15</v>
      </c>
      <c r="B54" s="7" t="s">
        <v>9</v>
      </c>
      <c r="C54" s="19">
        <f t="shared" si="7"/>
        <v>0</v>
      </c>
      <c r="D54" s="19">
        <f t="shared" si="8"/>
        <v>11664</v>
      </c>
      <c r="E54" s="19">
        <f t="shared" si="9"/>
        <v>11664</v>
      </c>
      <c r="F54" s="24"/>
      <c r="G54" s="24"/>
      <c r="H54" s="24"/>
      <c r="I54" s="2">
        <v>0</v>
      </c>
      <c r="J54" s="2">
        <v>11664</v>
      </c>
      <c r="K54" s="2">
        <v>11664</v>
      </c>
      <c r="L54" s="2"/>
      <c r="M54" s="2"/>
      <c r="N54" s="2"/>
      <c r="O54" s="2"/>
      <c r="P54" s="2"/>
      <c r="Q54" s="2"/>
    </row>
    <row r="55" spans="1:17" s="9" customFormat="1" x14ac:dyDescent="0.25">
      <c r="A55" s="13">
        <v>18</v>
      </c>
      <c r="B55" s="7" t="s">
        <v>10</v>
      </c>
      <c r="C55" s="19">
        <f t="shared" si="7"/>
        <v>251137</v>
      </c>
      <c r="D55" s="19">
        <f t="shared" si="8"/>
        <v>262061</v>
      </c>
      <c r="E55" s="19">
        <f t="shared" si="9"/>
        <v>262061</v>
      </c>
      <c r="F55" s="24"/>
      <c r="G55" s="24"/>
      <c r="H55" s="24"/>
      <c r="I55" s="2">
        <v>251137</v>
      </c>
      <c r="J55" s="2">
        <v>262061</v>
      </c>
      <c r="K55" s="2">
        <v>262061</v>
      </c>
      <c r="L55" s="24"/>
      <c r="M55" s="24"/>
      <c r="N55" s="24"/>
      <c r="O55" s="24"/>
      <c r="P55" s="24"/>
      <c r="Q55" s="24"/>
    </row>
    <row r="56" spans="1:17" s="9" customFormat="1" x14ac:dyDescent="0.25">
      <c r="A56" s="13">
        <v>20</v>
      </c>
      <c r="B56" s="7" t="s">
        <v>11</v>
      </c>
      <c r="C56" s="19">
        <f t="shared" si="7"/>
        <v>241859</v>
      </c>
      <c r="D56" s="19">
        <f t="shared" si="8"/>
        <v>191034</v>
      </c>
      <c r="E56" s="19">
        <f t="shared" si="9"/>
        <v>191034</v>
      </c>
      <c r="F56" s="24"/>
      <c r="G56" s="24"/>
      <c r="H56" s="24"/>
      <c r="I56" s="2">
        <v>241859</v>
      </c>
      <c r="J56" s="2">
        <v>191034</v>
      </c>
      <c r="K56" s="2">
        <v>191034</v>
      </c>
      <c r="L56" s="24"/>
      <c r="M56" s="24"/>
      <c r="N56" s="24"/>
      <c r="O56" s="24"/>
      <c r="P56" s="24"/>
      <c r="Q56" s="24"/>
    </row>
    <row r="57" spans="1:17" s="9" customFormat="1" x14ac:dyDescent="0.25">
      <c r="A57" s="13">
        <v>21</v>
      </c>
      <c r="B57" s="7" t="s">
        <v>12</v>
      </c>
      <c r="C57" s="19">
        <f t="shared" si="7"/>
        <v>0</v>
      </c>
      <c r="D57" s="19">
        <f t="shared" si="8"/>
        <v>11031</v>
      </c>
      <c r="E57" s="19">
        <f t="shared" si="9"/>
        <v>11031</v>
      </c>
      <c r="F57" s="24"/>
      <c r="G57" s="24"/>
      <c r="H57" s="24"/>
      <c r="I57" s="2">
        <v>0</v>
      </c>
      <c r="J57" s="2">
        <v>11031</v>
      </c>
      <c r="K57" s="2">
        <v>11031</v>
      </c>
      <c r="L57" s="24"/>
      <c r="M57" s="24"/>
      <c r="N57" s="24"/>
      <c r="O57" s="24"/>
      <c r="P57" s="24"/>
      <c r="Q57" s="24"/>
    </row>
    <row r="58" spans="1:17" s="9" customFormat="1" x14ac:dyDescent="0.25">
      <c r="A58" s="13">
        <v>22</v>
      </c>
      <c r="B58" s="7" t="s">
        <v>13</v>
      </c>
      <c r="C58" s="19">
        <f t="shared" si="7"/>
        <v>209981</v>
      </c>
      <c r="D58" s="19">
        <f t="shared" si="8"/>
        <v>200390</v>
      </c>
      <c r="E58" s="19">
        <f t="shared" si="9"/>
        <v>200389</v>
      </c>
      <c r="F58" s="24"/>
      <c r="G58" s="24"/>
      <c r="H58" s="24"/>
      <c r="I58" s="2">
        <v>208919</v>
      </c>
      <c r="J58" s="2">
        <v>199202</v>
      </c>
      <c r="K58" s="2">
        <v>199201</v>
      </c>
      <c r="L58" s="2">
        <v>1062</v>
      </c>
      <c r="M58" s="2">
        <v>1188</v>
      </c>
      <c r="N58" s="2">
        <v>1188</v>
      </c>
      <c r="O58" s="2"/>
      <c r="P58" s="2"/>
      <c r="Q58" s="2"/>
    </row>
    <row r="59" spans="1:17" s="9" customFormat="1" x14ac:dyDescent="0.25">
      <c r="A59" s="13">
        <v>24</v>
      </c>
      <c r="B59" s="7" t="s">
        <v>14</v>
      </c>
      <c r="C59" s="19">
        <f t="shared" si="7"/>
        <v>0</v>
      </c>
      <c r="D59" s="19">
        <f t="shared" si="8"/>
        <v>2986</v>
      </c>
      <c r="E59" s="19">
        <f t="shared" si="9"/>
        <v>2986</v>
      </c>
      <c r="F59" s="24"/>
      <c r="G59" s="24"/>
      <c r="H59" s="24"/>
      <c r="I59" s="2">
        <v>0</v>
      </c>
      <c r="J59" s="2">
        <v>2986</v>
      </c>
      <c r="K59" s="2">
        <v>2986</v>
      </c>
      <c r="L59" s="24"/>
      <c r="M59" s="24"/>
      <c r="N59" s="24"/>
      <c r="O59" s="24"/>
      <c r="P59" s="24"/>
      <c r="Q59" s="24"/>
    </row>
    <row r="60" spans="1:17" s="9" customFormat="1" x14ac:dyDescent="0.25">
      <c r="A60" s="13">
        <v>26</v>
      </c>
      <c r="B60" s="7" t="s">
        <v>15</v>
      </c>
      <c r="C60" s="19">
        <f t="shared" si="7"/>
        <v>201736</v>
      </c>
      <c r="D60" s="19">
        <f t="shared" si="8"/>
        <v>238018</v>
      </c>
      <c r="E60" s="19">
        <f t="shared" si="9"/>
        <v>238018</v>
      </c>
      <c r="F60" s="24"/>
      <c r="G60" s="24"/>
      <c r="H60" s="24"/>
      <c r="I60" s="2">
        <v>201736</v>
      </c>
      <c r="J60" s="2">
        <v>238018</v>
      </c>
      <c r="K60" s="2">
        <v>238018</v>
      </c>
      <c r="L60" s="24"/>
      <c r="M60" s="24"/>
      <c r="N60" s="24"/>
      <c r="O60" s="24"/>
      <c r="P60" s="24"/>
      <c r="Q60" s="24"/>
    </row>
    <row r="61" spans="1:17" s="9" customFormat="1" x14ac:dyDescent="0.25">
      <c r="A61" s="13">
        <v>27</v>
      </c>
      <c r="B61" s="7" t="s">
        <v>16</v>
      </c>
      <c r="C61" s="19">
        <f t="shared" si="7"/>
        <v>856973</v>
      </c>
      <c r="D61" s="19">
        <f t="shared" si="8"/>
        <v>430520</v>
      </c>
      <c r="E61" s="19">
        <f t="shared" si="9"/>
        <v>430520</v>
      </c>
      <c r="F61" s="2">
        <v>854973</v>
      </c>
      <c r="G61" s="2">
        <v>429513</v>
      </c>
      <c r="H61" s="2">
        <v>429513</v>
      </c>
      <c r="I61" s="2">
        <v>2000</v>
      </c>
      <c r="J61" s="2">
        <v>1007</v>
      </c>
      <c r="K61" s="2">
        <v>1007</v>
      </c>
      <c r="L61" s="2"/>
      <c r="M61" s="2"/>
      <c r="N61" s="2"/>
      <c r="O61" s="2"/>
      <c r="P61" s="2"/>
      <c r="Q61" s="2"/>
    </row>
    <row r="62" spans="1:17" s="9" customFormat="1" x14ac:dyDescent="0.25">
      <c r="A62" s="13">
        <v>29</v>
      </c>
      <c r="B62" s="7" t="s">
        <v>46</v>
      </c>
      <c r="C62" s="19">
        <f t="shared" si="7"/>
        <v>704880</v>
      </c>
      <c r="D62" s="19">
        <f t="shared" si="8"/>
        <v>374187</v>
      </c>
      <c r="E62" s="19">
        <f t="shared" si="9"/>
        <v>374187</v>
      </c>
      <c r="F62" s="19"/>
      <c r="G62" s="19"/>
      <c r="H62" s="2"/>
      <c r="I62" s="2">
        <v>704880</v>
      </c>
      <c r="J62" s="2">
        <v>374187</v>
      </c>
      <c r="K62" s="2">
        <v>374187</v>
      </c>
      <c r="L62" s="2"/>
      <c r="M62" s="2"/>
      <c r="N62" s="2"/>
      <c r="O62" s="2"/>
      <c r="P62" s="2"/>
      <c r="Q62" s="2"/>
    </row>
    <row r="63" spans="1:17" s="9" customFormat="1" x14ac:dyDescent="0.25">
      <c r="A63" s="13">
        <v>32</v>
      </c>
      <c r="B63" s="7" t="s">
        <v>17</v>
      </c>
      <c r="C63" s="19">
        <f t="shared" si="7"/>
        <v>0</v>
      </c>
      <c r="D63" s="19">
        <f t="shared" si="8"/>
        <v>4394</v>
      </c>
      <c r="E63" s="19">
        <f t="shared" si="9"/>
        <v>4394</v>
      </c>
      <c r="F63" s="19"/>
      <c r="G63" s="19"/>
      <c r="H63" s="2"/>
      <c r="I63" s="2">
        <v>0</v>
      </c>
      <c r="J63" s="2">
        <v>4394</v>
      </c>
      <c r="K63" s="2">
        <v>4394</v>
      </c>
      <c r="L63" s="2"/>
      <c r="M63" s="2"/>
      <c r="N63" s="2"/>
      <c r="O63" s="2"/>
      <c r="P63" s="2"/>
      <c r="Q63" s="2"/>
    </row>
    <row r="64" spans="1:17" s="9" customFormat="1" x14ac:dyDescent="0.25">
      <c r="A64" s="13">
        <v>33</v>
      </c>
      <c r="B64" s="7" t="s">
        <v>18</v>
      </c>
      <c r="C64" s="19">
        <f t="shared" si="7"/>
        <v>0</v>
      </c>
      <c r="D64" s="19">
        <f t="shared" si="8"/>
        <v>1056</v>
      </c>
      <c r="E64" s="19">
        <f t="shared" si="9"/>
        <v>1056</v>
      </c>
      <c r="F64" s="2"/>
      <c r="G64" s="2"/>
      <c r="H64" s="2"/>
      <c r="I64" s="2">
        <v>0</v>
      </c>
      <c r="J64" s="2">
        <v>1056</v>
      </c>
      <c r="K64" s="2">
        <v>1056</v>
      </c>
      <c r="L64" s="2"/>
      <c r="M64" s="2"/>
      <c r="N64" s="2"/>
      <c r="O64" s="2"/>
      <c r="P64" s="2"/>
      <c r="Q64" s="2"/>
    </row>
    <row r="65" spans="1:17" s="9" customFormat="1" x14ac:dyDescent="0.25">
      <c r="A65" s="13">
        <v>34</v>
      </c>
      <c r="B65" s="7" t="s">
        <v>45</v>
      </c>
      <c r="C65" s="19">
        <f t="shared" si="7"/>
        <v>0</v>
      </c>
      <c r="D65" s="19">
        <f t="shared" si="8"/>
        <v>8</v>
      </c>
      <c r="E65" s="19">
        <f t="shared" si="9"/>
        <v>8</v>
      </c>
      <c r="F65" s="2"/>
      <c r="G65" s="2"/>
      <c r="H65" s="2"/>
      <c r="I65" s="2">
        <v>0</v>
      </c>
      <c r="J65" s="2">
        <v>8</v>
      </c>
      <c r="K65" s="2">
        <v>8</v>
      </c>
      <c r="L65" s="2"/>
      <c r="M65" s="2"/>
      <c r="N65" s="2"/>
      <c r="O65" s="2"/>
      <c r="P65" s="2"/>
      <c r="Q65" s="2"/>
    </row>
    <row r="66" spans="1:17" s="9" customFormat="1" x14ac:dyDescent="0.25">
      <c r="A66" s="13">
        <v>37</v>
      </c>
      <c r="B66" s="7" t="s">
        <v>22</v>
      </c>
      <c r="C66" s="19">
        <f t="shared" si="7"/>
        <v>0</v>
      </c>
      <c r="D66" s="19">
        <f t="shared" si="8"/>
        <v>855</v>
      </c>
      <c r="E66" s="19">
        <f t="shared" si="9"/>
        <v>855</v>
      </c>
      <c r="F66" s="2"/>
      <c r="G66" s="2"/>
      <c r="H66" s="2"/>
      <c r="I66" s="2">
        <v>0</v>
      </c>
      <c r="J66" s="2">
        <v>855</v>
      </c>
      <c r="K66" s="2">
        <v>855</v>
      </c>
      <c r="L66" s="2"/>
      <c r="M66" s="2"/>
      <c r="N66" s="2"/>
      <c r="O66" s="2"/>
      <c r="P66" s="2"/>
      <c r="Q66" s="2"/>
    </row>
    <row r="67" spans="1:17" s="9" customFormat="1" x14ac:dyDescent="0.25">
      <c r="A67" s="13">
        <v>38</v>
      </c>
      <c r="B67" s="7" t="s">
        <v>37</v>
      </c>
      <c r="C67" s="19">
        <f t="shared" si="7"/>
        <v>0</v>
      </c>
      <c r="D67" s="19">
        <f t="shared" si="8"/>
        <v>561</v>
      </c>
      <c r="E67" s="19">
        <f t="shared" si="9"/>
        <v>561</v>
      </c>
      <c r="F67" s="2"/>
      <c r="G67" s="2"/>
      <c r="H67" s="2"/>
      <c r="I67" s="2">
        <v>0</v>
      </c>
      <c r="J67" s="2">
        <v>561</v>
      </c>
      <c r="K67" s="2">
        <v>561</v>
      </c>
      <c r="L67" s="2"/>
      <c r="M67" s="2"/>
      <c r="N67" s="2"/>
      <c r="O67" s="2"/>
      <c r="P67" s="2"/>
      <c r="Q67" s="2"/>
    </row>
    <row r="68" spans="1:17" s="9" customFormat="1" x14ac:dyDescent="0.25">
      <c r="A68" s="13">
        <v>40</v>
      </c>
      <c r="B68" s="7" t="s">
        <v>30</v>
      </c>
      <c r="C68" s="19">
        <f t="shared" si="7"/>
        <v>0</v>
      </c>
      <c r="D68" s="19">
        <f t="shared" si="8"/>
        <v>277</v>
      </c>
      <c r="E68" s="19">
        <f t="shared" si="9"/>
        <v>277</v>
      </c>
      <c r="F68" s="2"/>
      <c r="G68" s="2"/>
      <c r="H68" s="2"/>
      <c r="I68" s="2">
        <v>0</v>
      </c>
      <c r="J68" s="2">
        <v>277</v>
      </c>
      <c r="K68" s="2">
        <v>277</v>
      </c>
      <c r="L68" s="2"/>
      <c r="M68" s="2"/>
      <c r="N68" s="2"/>
      <c r="O68" s="2"/>
      <c r="P68" s="2"/>
      <c r="Q68" s="2"/>
    </row>
    <row r="69" spans="1:17" s="9" customFormat="1" x14ac:dyDescent="0.25">
      <c r="A69" s="13">
        <v>41</v>
      </c>
      <c r="B69" s="7" t="s">
        <v>38</v>
      </c>
      <c r="C69" s="19">
        <f t="shared" si="7"/>
        <v>0</v>
      </c>
      <c r="D69" s="19">
        <f t="shared" si="8"/>
        <v>36</v>
      </c>
      <c r="E69" s="19">
        <f t="shared" si="9"/>
        <v>36</v>
      </c>
      <c r="F69" s="2"/>
      <c r="G69" s="2"/>
      <c r="H69" s="2"/>
      <c r="I69" s="2">
        <v>0</v>
      </c>
      <c r="J69" s="2">
        <v>36</v>
      </c>
      <c r="K69" s="2">
        <v>36</v>
      </c>
      <c r="L69" s="2"/>
      <c r="M69" s="2"/>
      <c r="N69" s="2"/>
      <c r="O69" s="2"/>
      <c r="P69" s="2"/>
      <c r="Q69" s="2"/>
    </row>
    <row r="70" spans="1:17" s="9" customFormat="1" x14ac:dyDescent="0.25">
      <c r="A70" s="13">
        <v>42</v>
      </c>
      <c r="B70" s="7" t="s">
        <v>39</v>
      </c>
      <c r="C70" s="19">
        <f t="shared" si="7"/>
        <v>0</v>
      </c>
      <c r="D70" s="19">
        <f t="shared" si="8"/>
        <v>731</v>
      </c>
      <c r="E70" s="19">
        <f t="shared" si="9"/>
        <v>731</v>
      </c>
      <c r="F70" s="2"/>
      <c r="G70" s="2"/>
      <c r="H70" s="2"/>
      <c r="I70" s="2">
        <v>0</v>
      </c>
      <c r="J70" s="2">
        <v>731</v>
      </c>
      <c r="K70" s="2">
        <v>731</v>
      </c>
      <c r="L70" s="2"/>
      <c r="M70" s="2"/>
      <c r="N70" s="2"/>
      <c r="O70" s="2"/>
      <c r="P70" s="2"/>
      <c r="Q70" s="2"/>
    </row>
    <row r="71" spans="1:17" s="9" customFormat="1" x14ac:dyDescent="0.25">
      <c r="A71" s="13">
        <v>48</v>
      </c>
      <c r="B71" s="7" t="s">
        <v>41</v>
      </c>
      <c r="C71" s="19">
        <f t="shared" si="7"/>
        <v>50305</v>
      </c>
      <c r="D71" s="19">
        <f t="shared" si="8"/>
        <v>444</v>
      </c>
      <c r="E71" s="19">
        <f t="shared" si="9"/>
        <v>444</v>
      </c>
      <c r="F71" s="2"/>
      <c r="G71" s="2"/>
      <c r="H71" s="2"/>
      <c r="I71" s="2">
        <v>50305</v>
      </c>
      <c r="J71" s="2">
        <v>444</v>
      </c>
      <c r="K71" s="2">
        <v>444</v>
      </c>
      <c r="L71" s="2"/>
      <c r="M71" s="2"/>
      <c r="N71" s="2"/>
      <c r="O71" s="2"/>
      <c r="P71" s="2"/>
      <c r="Q71" s="2"/>
    </row>
    <row r="72" spans="1:17" s="9" customFormat="1" x14ac:dyDescent="0.25">
      <c r="A72" s="13">
        <v>51</v>
      </c>
      <c r="B72" s="7" t="s">
        <v>21</v>
      </c>
      <c r="C72" s="19">
        <f t="shared" si="7"/>
        <v>0</v>
      </c>
      <c r="D72" s="19">
        <f t="shared" si="8"/>
        <v>8594</v>
      </c>
      <c r="E72" s="19">
        <f t="shared" si="9"/>
        <v>8594</v>
      </c>
      <c r="F72" s="2"/>
      <c r="G72" s="2"/>
      <c r="H72" s="2"/>
      <c r="I72" s="2">
        <v>0</v>
      </c>
      <c r="J72" s="2">
        <v>8594</v>
      </c>
      <c r="K72" s="2">
        <v>8594</v>
      </c>
      <c r="L72" s="2"/>
      <c r="M72" s="2"/>
      <c r="N72" s="2"/>
      <c r="O72" s="2"/>
      <c r="P72" s="2"/>
      <c r="Q72" s="2"/>
    </row>
    <row r="73" spans="1:17" x14ac:dyDescent="0.25">
      <c r="A73" s="58" t="s">
        <v>25</v>
      </c>
      <c r="B73" s="59"/>
      <c r="C73" s="8">
        <f>SUM(C76:C105)</f>
        <v>0</v>
      </c>
      <c r="D73" s="8">
        <f>SUM(D75:D105)</f>
        <v>-56688</v>
      </c>
      <c r="E73" s="8">
        <f t="shared" ref="E73:N73" si="10">SUM(E75:E105)</f>
        <v>-56674</v>
      </c>
      <c r="F73" s="8">
        <f t="shared" si="10"/>
        <v>0</v>
      </c>
      <c r="G73" s="8">
        <f t="shared" si="10"/>
        <v>-57772</v>
      </c>
      <c r="H73" s="8">
        <f t="shared" si="10"/>
        <v>-57772</v>
      </c>
      <c r="I73" s="20">
        <f>SUM(I75:I105)</f>
        <v>0</v>
      </c>
      <c r="J73" s="20">
        <f>SUM(J75:J105)</f>
        <v>86</v>
      </c>
      <c r="K73" s="20">
        <f t="shared" si="10"/>
        <v>100</v>
      </c>
      <c r="L73" s="8">
        <f t="shared" si="10"/>
        <v>0</v>
      </c>
      <c r="M73" s="8">
        <f t="shared" si="10"/>
        <v>998</v>
      </c>
      <c r="N73" s="8">
        <f t="shared" si="10"/>
        <v>998</v>
      </c>
      <c r="O73" s="8">
        <f t="shared" ref="O73:Q73" si="11">SUM(O75:O105)</f>
        <v>0</v>
      </c>
      <c r="P73" s="8">
        <f t="shared" si="11"/>
        <v>0</v>
      </c>
      <c r="Q73" s="8">
        <f t="shared" si="11"/>
        <v>0</v>
      </c>
    </row>
    <row r="74" spans="1:17" x14ac:dyDescent="0.25">
      <c r="A74" s="56" t="s">
        <v>5</v>
      </c>
      <c r="B74" s="57"/>
      <c r="C74" s="2"/>
      <c r="D74" s="2"/>
      <c r="E74" s="2"/>
      <c r="F74" s="2"/>
      <c r="G74" s="2"/>
      <c r="H74" s="2"/>
      <c r="I74" s="2"/>
      <c r="J74" s="2"/>
      <c r="K74" s="2"/>
      <c r="L74" s="15"/>
      <c r="M74" s="15"/>
      <c r="N74" s="15"/>
      <c r="O74" s="15"/>
      <c r="P74" s="15"/>
      <c r="Q74" s="15"/>
    </row>
    <row r="75" spans="1:17" x14ac:dyDescent="0.25">
      <c r="A75" s="13">
        <v>2</v>
      </c>
      <c r="B75" s="12" t="s">
        <v>31</v>
      </c>
      <c r="C75" s="2">
        <f>C9-C42</f>
        <v>0</v>
      </c>
      <c r="D75" s="2">
        <f t="shared" ref="D75:Q75" si="12">D9-D42</f>
        <v>0</v>
      </c>
      <c r="E75" s="2">
        <f t="shared" si="12"/>
        <v>0</v>
      </c>
      <c r="F75" s="2">
        <f t="shared" si="12"/>
        <v>0</v>
      </c>
      <c r="G75" s="2">
        <f t="shared" si="12"/>
        <v>0</v>
      </c>
      <c r="H75" s="2">
        <f t="shared" si="12"/>
        <v>0</v>
      </c>
      <c r="I75" s="2">
        <f t="shared" si="12"/>
        <v>0</v>
      </c>
      <c r="J75" s="2">
        <f t="shared" si="12"/>
        <v>0</v>
      </c>
      <c r="K75" s="2">
        <f t="shared" si="12"/>
        <v>0</v>
      </c>
      <c r="L75" s="2">
        <f t="shared" si="12"/>
        <v>0</v>
      </c>
      <c r="M75" s="2">
        <f t="shared" si="12"/>
        <v>0</v>
      </c>
      <c r="N75" s="2">
        <f t="shared" si="12"/>
        <v>0</v>
      </c>
      <c r="O75" s="2">
        <f t="shared" si="12"/>
        <v>0</v>
      </c>
      <c r="P75" s="2">
        <f t="shared" si="12"/>
        <v>0</v>
      </c>
      <c r="Q75" s="2">
        <f t="shared" si="12"/>
        <v>0</v>
      </c>
    </row>
    <row r="76" spans="1:17" x14ac:dyDescent="0.25">
      <c r="A76" s="13">
        <v>3</v>
      </c>
      <c r="B76" s="7" t="s">
        <v>6</v>
      </c>
      <c r="C76" s="2">
        <f t="shared" ref="C76:Q76" si="13">C10-C43</f>
        <v>0</v>
      </c>
      <c r="D76" s="2">
        <f t="shared" si="13"/>
        <v>-23683</v>
      </c>
      <c r="E76" s="2">
        <f t="shared" si="13"/>
        <v>-23682</v>
      </c>
      <c r="F76" s="2">
        <f t="shared" si="13"/>
        <v>0</v>
      </c>
      <c r="G76" s="2">
        <f t="shared" si="13"/>
        <v>0</v>
      </c>
      <c r="H76" s="2">
        <f t="shared" si="13"/>
        <v>0</v>
      </c>
      <c r="I76" s="2">
        <f t="shared" si="13"/>
        <v>0</v>
      </c>
      <c r="J76" s="2">
        <f t="shared" si="13"/>
        <v>-23683</v>
      </c>
      <c r="K76" s="2">
        <f t="shared" si="13"/>
        <v>-23682</v>
      </c>
      <c r="L76" s="2">
        <f t="shared" si="13"/>
        <v>0</v>
      </c>
      <c r="M76" s="2">
        <f t="shared" si="13"/>
        <v>0</v>
      </c>
      <c r="N76" s="2">
        <f t="shared" si="13"/>
        <v>0</v>
      </c>
      <c r="O76" s="2">
        <f t="shared" si="13"/>
        <v>0</v>
      </c>
      <c r="P76" s="2">
        <f t="shared" si="13"/>
        <v>0</v>
      </c>
      <c r="Q76" s="2">
        <f t="shared" si="13"/>
        <v>0</v>
      </c>
    </row>
    <row r="77" spans="1:17" x14ac:dyDescent="0.25">
      <c r="A77" s="13">
        <v>4</v>
      </c>
      <c r="B77" s="12" t="s">
        <v>40</v>
      </c>
      <c r="C77" s="2">
        <f t="shared" ref="C77:Q77" si="14">C11-C44</f>
        <v>0</v>
      </c>
      <c r="D77" s="2">
        <f t="shared" si="14"/>
        <v>-569</v>
      </c>
      <c r="E77" s="2">
        <f t="shared" si="14"/>
        <v>-569</v>
      </c>
      <c r="F77" s="2">
        <f t="shared" si="14"/>
        <v>0</v>
      </c>
      <c r="G77" s="2">
        <f t="shared" si="14"/>
        <v>0</v>
      </c>
      <c r="H77" s="2">
        <f t="shared" si="14"/>
        <v>0</v>
      </c>
      <c r="I77" s="2">
        <f t="shared" si="14"/>
        <v>0</v>
      </c>
      <c r="J77" s="2">
        <f t="shared" si="14"/>
        <v>-569</v>
      </c>
      <c r="K77" s="2">
        <f t="shared" si="14"/>
        <v>-569</v>
      </c>
      <c r="L77" s="2">
        <f t="shared" si="14"/>
        <v>0</v>
      </c>
      <c r="M77" s="2">
        <f t="shared" si="14"/>
        <v>0</v>
      </c>
      <c r="N77" s="2">
        <f t="shared" si="14"/>
        <v>0</v>
      </c>
      <c r="O77" s="2">
        <f t="shared" si="14"/>
        <v>0</v>
      </c>
      <c r="P77" s="2">
        <f t="shared" si="14"/>
        <v>0</v>
      </c>
      <c r="Q77" s="2">
        <f t="shared" si="14"/>
        <v>0</v>
      </c>
    </row>
    <row r="78" spans="1:17" x14ac:dyDescent="0.25">
      <c r="A78" s="13">
        <v>5</v>
      </c>
      <c r="B78" s="7" t="s">
        <v>19</v>
      </c>
      <c r="C78" s="2">
        <f t="shared" ref="C78:Q78" si="15">C12-C45</f>
        <v>0</v>
      </c>
      <c r="D78" s="2">
        <f t="shared" si="15"/>
        <v>0</v>
      </c>
      <c r="E78" s="2">
        <f t="shared" si="15"/>
        <v>0</v>
      </c>
      <c r="F78" s="2">
        <f t="shared" si="15"/>
        <v>0</v>
      </c>
      <c r="G78" s="2">
        <f t="shared" si="15"/>
        <v>0</v>
      </c>
      <c r="H78" s="2">
        <f t="shared" si="15"/>
        <v>0</v>
      </c>
      <c r="I78" s="2">
        <f t="shared" si="15"/>
        <v>0</v>
      </c>
      <c r="J78" s="2">
        <f t="shared" si="15"/>
        <v>0</v>
      </c>
      <c r="K78" s="2">
        <f t="shared" si="15"/>
        <v>0</v>
      </c>
      <c r="L78" s="2">
        <f t="shared" si="15"/>
        <v>0</v>
      </c>
      <c r="M78" s="2">
        <f t="shared" si="15"/>
        <v>0</v>
      </c>
      <c r="N78" s="2">
        <f t="shared" si="15"/>
        <v>0</v>
      </c>
      <c r="O78" s="2">
        <f t="shared" si="15"/>
        <v>0</v>
      </c>
      <c r="P78" s="2">
        <f t="shared" si="15"/>
        <v>0</v>
      </c>
      <c r="Q78" s="2">
        <f t="shared" si="15"/>
        <v>0</v>
      </c>
    </row>
    <row r="79" spans="1:17" x14ac:dyDescent="0.25">
      <c r="A79" s="13">
        <v>6</v>
      </c>
      <c r="B79" s="7" t="s">
        <v>35</v>
      </c>
      <c r="C79" s="2">
        <f t="shared" ref="C79:Q79" si="16">C13-C46</f>
        <v>0</v>
      </c>
      <c r="D79" s="2">
        <f t="shared" si="16"/>
        <v>-422</v>
      </c>
      <c r="E79" s="2">
        <f t="shared" si="16"/>
        <v>-422</v>
      </c>
      <c r="F79" s="2">
        <f t="shared" si="16"/>
        <v>0</v>
      </c>
      <c r="G79" s="2">
        <f t="shared" si="16"/>
        <v>0</v>
      </c>
      <c r="H79" s="2">
        <f t="shared" si="16"/>
        <v>0</v>
      </c>
      <c r="I79" s="2">
        <f t="shared" si="16"/>
        <v>0</v>
      </c>
      <c r="J79" s="2">
        <f t="shared" si="16"/>
        <v>-422</v>
      </c>
      <c r="K79" s="2">
        <f t="shared" si="16"/>
        <v>-422</v>
      </c>
      <c r="L79" s="2">
        <f t="shared" si="16"/>
        <v>0</v>
      </c>
      <c r="M79" s="2">
        <f t="shared" si="16"/>
        <v>0</v>
      </c>
      <c r="N79" s="2">
        <f t="shared" si="16"/>
        <v>0</v>
      </c>
      <c r="O79" s="2">
        <f t="shared" si="16"/>
        <v>0</v>
      </c>
      <c r="P79" s="2">
        <f t="shared" si="16"/>
        <v>0</v>
      </c>
      <c r="Q79" s="2">
        <f t="shared" si="16"/>
        <v>0</v>
      </c>
    </row>
    <row r="80" spans="1:17" x14ac:dyDescent="0.25">
      <c r="A80" s="13">
        <v>7</v>
      </c>
      <c r="B80" s="7" t="s">
        <v>26</v>
      </c>
      <c r="C80" s="2">
        <f t="shared" ref="C80:Q80" si="17">C14-C47</f>
        <v>0</v>
      </c>
      <c r="D80" s="2">
        <f t="shared" si="17"/>
        <v>0</v>
      </c>
      <c r="E80" s="2">
        <f t="shared" si="17"/>
        <v>0</v>
      </c>
      <c r="F80" s="2">
        <f t="shared" si="17"/>
        <v>0</v>
      </c>
      <c r="G80" s="2">
        <f t="shared" si="17"/>
        <v>0</v>
      </c>
      <c r="H80" s="2">
        <f t="shared" si="17"/>
        <v>0</v>
      </c>
      <c r="I80" s="2">
        <f t="shared" si="17"/>
        <v>0</v>
      </c>
      <c r="J80" s="2">
        <f t="shared" si="17"/>
        <v>0</v>
      </c>
      <c r="K80" s="2">
        <f t="shared" si="17"/>
        <v>0</v>
      </c>
      <c r="L80" s="2">
        <f t="shared" si="17"/>
        <v>0</v>
      </c>
      <c r="M80" s="2">
        <f t="shared" si="17"/>
        <v>0</v>
      </c>
      <c r="N80" s="2">
        <f t="shared" si="17"/>
        <v>0</v>
      </c>
      <c r="O80" s="2">
        <f t="shared" si="17"/>
        <v>0</v>
      </c>
      <c r="P80" s="2">
        <f t="shared" si="17"/>
        <v>0</v>
      </c>
      <c r="Q80" s="2">
        <f t="shared" si="17"/>
        <v>0</v>
      </c>
    </row>
    <row r="81" spans="1:17" x14ac:dyDescent="0.25">
      <c r="A81" s="13">
        <v>8</v>
      </c>
      <c r="B81" s="7" t="s">
        <v>27</v>
      </c>
      <c r="C81" s="2">
        <f t="shared" ref="C81:Q81" si="18">C15-C48</f>
        <v>0</v>
      </c>
      <c r="D81" s="2">
        <f t="shared" si="18"/>
        <v>-826</v>
      </c>
      <c r="E81" s="2">
        <f t="shared" si="18"/>
        <v>-826</v>
      </c>
      <c r="F81" s="2">
        <f t="shared" si="18"/>
        <v>0</v>
      </c>
      <c r="G81" s="2">
        <f t="shared" si="18"/>
        <v>0</v>
      </c>
      <c r="H81" s="2">
        <f t="shared" si="18"/>
        <v>0</v>
      </c>
      <c r="I81" s="2">
        <f t="shared" si="18"/>
        <v>0</v>
      </c>
      <c r="J81" s="2">
        <f t="shared" si="18"/>
        <v>-826</v>
      </c>
      <c r="K81" s="2">
        <f t="shared" si="18"/>
        <v>-826</v>
      </c>
      <c r="L81" s="2">
        <f t="shared" si="18"/>
        <v>0</v>
      </c>
      <c r="M81" s="2">
        <f t="shared" si="18"/>
        <v>0</v>
      </c>
      <c r="N81" s="2">
        <f t="shared" si="18"/>
        <v>0</v>
      </c>
      <c r="O81" s="2">
        <f t="shared" si="18"/>
        <v>0</v>
      </c>
      <c r="P81" s="2">
        <f t="shared" si="18"/>
        <v>0</v>
      </c>
      <c r="Q81" s="2">
        <f t="shared" si="18"/>
        <v>0</v>
      </c>
    </row>
    <row r="82" spans="1:17" x14ac:dyDescent="0.25">
      <c r="A82" s="13">
        <v>9</v>
      </c>
      <c r="B82" s="7" t="s">
        <v>36</v>
      </c>
      <c r="C82" s="2">
        <f t="shared" ref="C82:Q82" si="19">C16-C49</f>
        <v>0</v>
      </c>
      <c r="D82" s="2">
        <f t="shared" si="19"/>
        <v>0</v>
      </c>
      <c r="E82" s="2">
        <f t="shared" si="19"/>
        <v>0</v>
      </c>
      <c r="F82" s="2">
        <f t="shared" si="19"/>
        <v>0</v>
      </c>
      <c r="G82" s="2">
        <f t="shared" si="19"/>
        <v>0</v>
      </c>
      <c r="H82" s="2">
        <f t="shared" si="19"/>
        <v>0</v>
      </c>
      <c r="I82" s="2">
        <f t="shared" si="19"/>
        <v>0</v>
      </c>
      <c r="J82" s="2">
        <f t="shared" si="19"/>
        <v>0</v>
      </c>
      <c r="K82" s="2">
        <f t="shared" si="19"/>
        <v>0</v>
      </c>
      <c r="L82" s="2">
        <f t="shared" si="19"/>
        <v>0</v>
      </c>
      <c r="M82" s="2">
        <f t="shared" si="19"/>
        <v>0</v>
      </c>
      <c r="N82" s="2">
        <f t="shared" si="19"/>
        <v>0</v>
      </c>
      <c r="O82" s="2">
        <f t="shared" si="19"/>
        <v>0</v>
      </c>
      <c r="P82" s="2">
        <f t="shared" si="19"/>
        <v>0</v>
      </c>
      <c r="Q82" s="2">
        <f t="shared" si="19"/>
        <v>0</v>
      </c>
    </row>
    <row r="83" spans="1:17" x14ac:dyDescent="0.25">
      <c r="A83" s="13">
        <v>10</v>
      </c>
      <c r="B83" s="7" t="s">
        <v>28</v>
      </c>
      <c r="C83" s="2">
        <f t="shared" ref="C83:Q83" si="20">C17-C50</f>
        <v>0</v>
      </c>
      <c r="D83" s="2">
        <f t="shared" si="20"/>
        <v>-547</v>
      </c>
      <c r="E83" s="2">
        <f t="shared" si="20"/>
        <v>-547</v>
      </c>
      <c r="F83" s="2">
        <f t="shared" si="20"/>
        <v>0</v>
      </c>
      <c r="G83" s="2">
        <f t="shared" si="20"/>
        <v>0</v>
      </c>
      <c r="H83" s="2">
        <f t="shared" si="20"/>
        <v>0</v>
      </c>
      <c r="I83" s="2">
        <f t="shared" si="20"/>
        <v>0</v>
      </c>
      <c r="J83" s="2">
        <f t="shared" si="20"/>
        <v>-547</v>
      </c>
      <c r="K83" s="2">
        <f t="shared" si="20"/>
        <v>-547</v>
      </c>
      <c r="L83" s="2">
        <f t="shared" si="20"/>
        <v>0</v>
      </c>
      <c r="M83" s="2">
        <f t="shared" si="20"/>
        <v>0</v>
      </c>
      <c r="N83" s="2">
        <f t="shared" si="20"/>
        <v>0</v>
      </c>
      <c r="O83" s="2">
        <f t="shared" si="20"/>
        <v>0</v>
      </c>
      <c r="P83" s="2">
        <f t="shared" si="20"/>
        <v>0</v>
      </c>
      <c r="Q83" s="2">
        <f t="shared" si="20"/>
        <v>0</v>
      </c>
    </row>
    <row r="84" spans="1:17" x14ac:dyDescent="0.25">
      <c r="A84" s="13">
        <v>11</v>
      </c>
      <c r="B84" s="7" t="s">
        <v>7</v>
      </c>
      <c r="C84" s="2">
        <f t="shared" ref="C84:Q84" si="21">C18-C51</f>
        <v>0</v>
      </c>
      <c r="D84" s="2">
        <f t="shared" si="21"/>
        <v>-2091</v>
      </c>
      <c r="E84" s="2">
        <f t="shared" si="21"/>
        <v>-2079</v>
      </c>
      <c r="F84" s="2">
        <f t="shared" si="21"/>
        <v>0</v>
      </c>
      <c r="G84" s="2">
        <f t="shared" si="21"/>
        <v>0</v>
      </c>
      <c r="H84" s="2">
        <f t="shared" si="21"/>
        <v>0</v>
      </c>
      <c r="I84" s="2">
        <f t="shared" si="21"/>
        <v>0</v>
      </c>
      <c r="J84" s="2">
        <f t="shared" si="21"/>
        <v>-2091</v>
      </c>
      <c r="K84" s="2">
        <f t="shared" si="21"/>
        <v>-2079</v>
      </c>
      <c r="L84" s="2">
        <f t="shared" si="21"/>
        <v>0</v>
      </c>
      <c r="M84" s="2">
        <f t="shared" si="21"/>
        <v>0</v>
      </c>
      <c r="N84" s="2">
        <f t="shared" si="21"/>
        <v>0</v>
      </c>
      <c r="O84" s="2">
        <f t="shared" si="21"/>
        <v>0</v>
      </c>
      <c r="P84" s="2">
        <f t="shared" si="21"/>
        <v>0</v>
      </c>
      <c r="Q84" s="2">
        <f t="shared" si="21"/>
        <v>0</v>
      </c>
    </row>
    <row r="85" spans="1:17" x14ac:dyDescent="0.25">
      <c r="A85" s="13">
        <v>12</v>
      </c>
      <c r="B85" s="7" t="s">
        <v>8</v>
      </c>
      <c r="C85" s="2">
        <f t="shared" ref="C85:Q85" si="22">C19-C52</f>
        <v>0</v>
      </c>
      <c r="D85" s="2">
        <f t="shared" si="22"/>
        <v>7930</v>
      </c>
      <c r="E85" s="2">
        <f t="shared" si="22"/>
        <v>7930</v>
      </c>
      <c r="F85" s="2">
        <f t="shared" si="22"/>
        <v>0</v>
      </c>
      <c r="G85" s="2">
        <f t="shared" si="22"/>
        <v>0</v>
      </c>
      <c r="H85" s="2">
        <f t="shared" si="22"/>
        <v>0</v>
      </c>
      <c r="I85" s="2">
        <f t="shared" si="22"/>
        <v>0</v>
      </c>
      <c r="J85" s="2">
        <f t="shared" si="22"/>
        <v>7930</v>
      </c>
      <c r="K85" s="2">
        <f t="shared" si="22"/>
        <v>7930</v>
      </c>
      <c r="L85" s="2">
        <f t="shared" si="22"/>
        <v>0</v>
      </c>
      <c r="M85" s="2">
        <f t="shared" si="22"/>
        <v>0</v>
      </c>
      <c r="N85" s="2">
        <f t="shared" si="22"/>
        <v>0</v>
      </c>
      <c r="O85" s="2">
        <f t="shared" si="22"/>
        <v>0</v>
      </c>
      <c r="P85" s="2">
        <f t="shared" si="22"/>
        <v>0</v>
      </c>
      <c r="Q85" s="2">
        <f t="shared" si="22"/>
        <v>0</v>
      </c>
    </row>
    <row r="86" spans="1:17" x14ac:dyDescent="0.25">
      <c r="A86" s="13">
        <v>13</v>
      </c>
      <c r="B86" s="7" t="s">
        <v>20</v>
      </c>
      <c r="C86" s="2">
        <f t="shared" ref="C86:Q86" si="23">C20-C53</f>
        <v>0</v>
      </c>
      <c r="D86" s="2">
        <f t="shared" si="23"/>
        <v>-8725</v>
      </c>
      <c r="E86" s="2">
        <f t="shared" si="23"/>
        <v>-8725</v>
      </c>
      <c r="F86" s="2">
        <f t="shared" si="23"/>
        <v>0</v>
      </c>
      <c r="G86" s="2">
        <f t="shared" si="23"/>
        <v>-42</v>
      </c>
      <c r="H86" s="2">
        <f t="shared" si="23"/>
        <v>-42</v>
      </c>
      <c r="I86" s="2">
        <f t="shared" si="23"/>
        <v>0</v>
      </c>
      <c r="J86" s="2">
        <f t="shared" si="23"/>
        <v>-8683</v>
      </c>
      <c r="K86" s="2">
        <f t="shared" si="23"/>
        <v>-8683</v>
      </c>
      <c r="L86" s="2">
        <f t="shared" si="23"/>
        <v>0</v>
      </c>
      <c r="M86" s="2">
        <f t="shared" si="23"/>
        <v>0</v>
      </c>
      <c r="N86" s="2">
        <f t="shared" si="23"/>
        <v>0</v>
      </c>
      <c r="O86" s="2">
        <f t="shared" si="23"/>
        <v>0</v>
      </c>
      <c r="P86" s="2">
        <f t="shared" si="23"/>
        <v>0</v>
      </c>
      <c r="Q86" s="2">
        <f t="shared" si="23"/>
        <v>0</v>
      </c>
    </row>
    <row r="87" spans="1:17" x14ac:dyDescent="0.25">
      <c r="A87" s="13">
        <v>15</v>
      </c>
      <c r="B87" s="7" t="s">
        <v>9</v>
      </c>
      <c r="C87" s="2">
        <f t="shared" ref="C87:Q87" si="24">C21-C54</f>
        <v>0</v>
      </c>
      <c r="D87" s="2">
        <f t="shared" si="24"/>
        <v>-11664</v>
      </c>
      <c r="E87" s="2">
        <f t="shared" si="24"/>
        <v>-11664</v>
      </c>
      <c r="F87" s="2">
        <f t="shared" si="24"/>
        <v>0</v>
      </c>
      <c r="G87" s="2">
        <f t="shared" si="24"/>
        <v>0</v>
      </c>
      <c r="H87" s="2">
        <f t="shared" si="24"/>
        <v>0</v>
      </c>
      <c r="I87" s="2">
        <f t="shared" si="24"/>
        <v>0</v>
      </c>
      <c r="J87" s="2">
        <f t="shared" si="24"/>
        <v>-11664</v>
      </c>
      <c r="K87" s="2">
        <f t="shared" si="24"/>
        <v>-11664</v>
      </c>
      <c r="L87" s="2">
        <f t="shared" si="24"/>
        <v>0</v>
      </c>
      <c r="M87" s="2">
        <f t="shared" si="24"/>
        <v>0</v>
      </c>
      <c r="N87" s="2">
        <f t="shared" si="24"/>
        <v>0</v>
      </c>
      <c r="O87" s="2">
        <f t="shared" si="24"/>
        <v>0</v>
      </c>
      <c r="P87" s="2">
        <f t="shared" si="24"/>
        <v>0</v>
      </c>
      <c r="Q87" s="2">
        <f t="shared" si="24"/>
        <v>0</v>
      </c>
    </row>
    <row r="88" spans="1:17" x14ac:dyDescent="0.25">
      <c r="A88" s="13">
        <v>18</v>
      </c>
      <c r="B88" s="7" t="s">
        <v>10</v>
      </c>
      <c r="C88" s="2">
        <f t="shared" ref="C88:Q88" si="25">C22-C55</f>
        <v>0</v>
      </c>
      <c r="D88" s="2">
        <f t="shared" si="25"/>
        <v>28004</v>
      </c>
      <c r="E88" s="2">
        <f t="shared" si="25"/>
        <v>28004</v>
      </c>
      <c r="F88" s="2">
        <f t="shared" si="25"/>
        <v>0</v>
      </c>
      <c r="G88" s="2">
        <f t="shared" si="25"/>
        <v>0</v>
      </c>
      <c r="H88" s="2">
        <f t="shared" si="25"/>
        <v>0</v>
      </c>
      <c r="I88" s="2">
        <f t="shared" si="25"/>
        <v>0</v>
      </c>
      <c r="J88" s="2">
        <f t="shared" si="25"/>
        <v>28004</v>
      </c>
      <c r="K88" s="2">
        <f t="shared" si="25"/>
        <v>28004</v>
      </c>
      <c r="L88" s="2">
        <f t="shared" si="25"/>
        <v>0</v>
      </c>
      <c r="M88" s="2">
        <f t="shared" si="25"/>
        <v>0</v>
      </c>
      <c r="N88" s="2">
        <f t="shared" si="25"/>
        <v>0</v>
      </c>
      <c r="O88" s="2">
        <f t="shared" si="25"/>
        <v>0</v>
      </c>
      <c r="P88" s="2">
        <f t="shared" si="25"/>
        <v>0</v>
      </c>
      <c r="Q88" s="2">
        <f t="shared" si="25"/>
        <v>0</v>
      </c>
    </row>
    <row r="89" spans="1:17" x14ac:dyDescent="0.25">
      <c r="A89" s="13">
        <v>20</v>
      </c>
      <c r="B89" s="7" t="s">
        <v>11</v>
      </c>
      <c r="C89" s="2">
        <f t="shared" ref="C89:Q89" si="26">C23-C56</f>
        <v>0</v>
      </c>
      <c r="D89" s="2">
        <f t="shared" si="26"/>
        <v>-17525</v>
      </c>
      <c r="E89" s="2">
        <f t="shared" si="26"/>
        <v>-17525</v>
      </c>
      <c r="F89" s="2">
        <f t="shared" si="26"/>
        <v>0</v>
      </c>
      <c r="G89" s="2">
        <f t="shared" si="26"/>
        <v>0</v>
      </c>
      <c r="H89" s="2">
        <f t="shared" si="26"/>
        <v>0</v>
      </c>
      <c r="I89" s="2">
        <f t="shared" si="26"/>
        <v>0</v>
      </c>
      <c r="J89" s="2">
        <f t="shared" si="26"/>
        <v>-17525</v>
      </c>
      <c r="K89" s="2">
        <f t="shared" si="26"/>
        <v>-17525</v>
      </c>
      <c r="L89" s="2">
        <f t="shared" si="26"/>
        <v>0</v>
      </c>
      <c r="M89" s="2">
        <f t="shared" si="26"/>
        <v>0</v>
      </c>
      <c r="N89" s="2">
        <f t="shared" si="26"/>
        <v>0</v>
      </c>
      <c r="O89" s="2">
        <f t="shared" si="26"/>
        <v>0</v>
      </c>
      <c r="P89" s="2">
        <f t="shared" si="26"/>
        <v>0</v>
      </c>
      <c r="Q89" s="2">
        <f t="shared" si="26"/>
        <v>0</v>
      </c>
    </row>
    <row r="90" spans="1:17" x14ac:dyDescent="0.25">
      <c r="A90" s="13">
        <v>21</v>
      </c>
      <c r="B90" s="7" t="s">
        <v>12</v>
      </c>
      <c r="C90" s="2">
        <f t="shared" ref="C90:Q90" si="27">C24-C57</f>
        <v>0</v>
      </c>
      <c r="D90" s="2">
        <f t="shared" si="27"/>
        <v>-11031</v>
      </c>
      <c r="E90" s="2">
        <f t="shared" si="27"/>
        <v>-11031</v>
      </c>
      <c r="F90" s="2">
        <f t="shared" si="27"/>
        <v>0</v>
      </c>
      <c r="G90" s="2">
        <f t="shared" si="27"/>
        <v>0</v>
      </c>
      <c r="H90" s="2">
        <f t="shared" si="27"/>
        <v>0</v>
      </c>
      <c r="I90" s="2">
        <f t="shared" si="27"/>
        <v>0</v>
      </c>
      <c r="J90" s="2">
        <f t="shared" si="27"/>
        <v>-11031</v>
      </c>
      <c r="K90" s="2">
        <f t="shared" si="27"/>
        <v>-11031</v>
      </c>
      <c r="L90" s="2">
        <f t="shared" si="27"/>
        <v>0</v>
      </c>
      <c r="M90" s="2">
        <f t="shared" si="27"/>
        <v>0</v>
      </c>
      <c r="N90" s="2">
        <f t="shared" si="27"/>
        <v>0</v>
      </c>
      <c r="O90" s="2">
        <f t="shared" si="27"/>
        <v>0</v>
      </c>
      <c r="P90" s="2">
        <f t="shared" si="27"/>
        <v>0</v>
      </c>
      <c r="Q90" s="2">
        <f t="shared" si="27"/>
        <v>0</v>
      </c>
    </row>
    <row r="91" spans="1:17" x14ac:dyDescent="0.25">
      <c r="A91" s="13">
        <v>22</v>
      </c>
      <c r="B91" s="7" t="s">
        <v>13</v>
      </c>
      <c r="C91" s="2">
        <f t="shared" ref="C91:Q91" si="28">C25-C58</f>
        <v>0</v>
      </c>
      <c r="D91" s="2">
        <f t="shared" si="28"/>
        <v>-17719</v>
      </c>
      <c r="E91" s="2">
        <f t="shared" si="28"/>
        <v>-17718</v>
      </c>
      <c r="F91" s="2">
        <f t="shared" si="28"/>
        <v>0</v>
      </c>
      <c r="G91" s="2">
        <f t="shared" si="28"/>
        <v>0</v>
      </c>
      <c r="H91" s="2">
        <f t="shared" si="28"/>
        <v>0</v>
      </c>
      <c r="I91" s="2">
        <f t="shared" si="28"/>
        <v>0</v>
      </c>
      <c r="J91" s="2">
        <f t="shared" si="28"/>
        <v>-18717</v>
      </c>
      <c r="K91" s="2">
        <f t="shared" si="28"/>
        <v>-18716</v>
      </c>
      <c r="L91" s="2">
        <f t="shared" si="28"/>
        <v>0</v>
      </c>
      <c r="M91" s="2">
        <f t="shared" si="28"/>
        <v>998</v>
      </c>
      <c r="N91" s="2">
        <f t="shared" si="28"/>
        <v>998</v>
      </c>
      <c r="O91" s="2">
        <f t="shared" si="28"/>
        <v>0</v>
      </c>
      <c r="P91" s="2">
        <f t="shared" si="28"/>
        <v>0</v>
      </c>
      <c r="Q91" s="2">
        <f t="shared" si="28"/>
        <v>0</v>
      </c>
    </row>
    <row r="92" spans="1:17" x14ac:dyDescent="0.25">
      <c r="A92" s="13">
        <v>24</v>
      </c>
      <c r="B92" s="7" t="s">
        <v>14</v>
      </c>
      <c r="C92" s="2">
        <f t="shared" ref="C92:Q92" si="29">C26-C59</f>
        <v>0</v>
      </c>
      <c r="D92" s="2">
        <f t="shared" si="29"/>
        <v>-2986</v>
      </c>
      <c r="E92" s="2">
        <f t="shared" si="29"/>
        <v>-2986</v>
      </c>
      <c r="F92" s="2">
        <f t="shared" si="29"/>
        <v>0</v>
      </c>
      <c r="G92" s="2">
        <f t="shared" si="29"/>
        <v>0</v>
      </c>
      <c r="H92" s="2">
        <f t="shared" si="29"/>
        <v>0</v>
      </c>
      <c r="I92" s="2">
        <f t="shared" si="29"/>
        <v>0</v>
      </c>
      <c r="J92" s="2">
        <f t="shared" si="29"/>
        <v>-2986</v>
      </c>
      <c r="K92" s="2">
        <f t="shared" si="29"/>
        <v>-2986</v>
      </c>
      <c r="L92" s="2">
        <f t="shared" si="29"/>
        <v>0</v>
      </c>
      <c r="M92" s="2">
        <f t="shared" si="29"/>
        <v>0</v>
      </c>
      <c r="N92" s="2">
        <f t="shared" si="29"/>
        <v>0</v>
      </c>
      <c r="O92" s="2">
        <f t="shared" si="29"/>
        <v>0</v>
      </c>
      <c r="P92" s="2">
        <f t="shared" si="29"/>
        <v>0</v>
      </c>
      <c r="Q92" s="2">
        <f t="shared" si="29"/>
        <v>0</v>
      </c>
    </row>
    <row r="93" spans="1:17" x14ac:dyDescent="0.25">
      <c r="A93" s="13">
        <v>26</v>
      </c>
      <c r="B93" s="7" t="s">
        <v>15</v>
      </c>
      <c r="C93" s="2">
        <f t="shared" ref="C93:Q93" si="30">C27-C60</f>
        <v>0</v>
      </c>
      <c r="D93" s="2">
        <f t="shared" si="30"/>
        <v>-29318</v>
      </c>
      <c r="E93" s="2">
        <f t="shared" si="30"/>
        <v>-29318</v>
      </c>
      <c r="F93" s="2">
        <f t="shared" si="30"/>
        <v>0</v>
      </c>
      <c r="G93" s="2">
        <f t="shared" si="30"/>
        <v>0</v>
      </c>
      <c r="H93" s="2">
        <f t="shared" si="30"/>
        <v>0</v>
      </c>
      <c r="I93" s="2">
        <f t="shared" si="30"/>
        <v>0</v>
      </c>
      <c r="J93" s="2">
        <f t="shared" si="30"/>
        <v>-29318</v>
      </c>
      <c r="K93" s="2">
        <f t="shared" si="30"/>
        <v>-29318</v>
      </c>
      <c r="L93" s="2">
        <f t="shared" si="30"/>
        <v>0</v>
      </c>
      <c r="M93" s="2">
        <f t="shared" si="30"/>
        <v>0</v>
      </c>
      <c r="N93" s="2">
        <f t="shared" si="30"/>
        <v>0</v>
      </c>
      <c r="O93" s="2">
        <f t="shared" si="30"/>
        <v>0</v>
      </c>
      <c r="P93" s="2">
        <f t="shared" si="30"/>
        <v>0</v>
      </c>
      <c r="Q93" s="2">
        <f t="shared" si="30"/>
        <v>0</v>
      </c>
    </row>
    <row r="94" spans="1:17" x14ac:dyDescent="0.25">
      <c r="A94" s="13">
        <v>27</v>
      </c>
      <c r="B94" s="7" t="s">
        <v>16</v>
      </c>
      <c r="C94" s="2">
        <f t="shared" ref="C94:Q94" si="31">C28-C61</f>
        <v>0</v>
      </c>
      <c r="D94" s="2">
        <f t="shared" si="31"/>
        <v>-58364</v>
      </c>
      <c r="E94" s="2">
        <f t="shared" si="31"/>
        <v>-58364</v>
      </c>
      <c r="F94" s="2">
        <f t="shared" si="31"/>
        <v>0</v>
      </c>
      <c r="G94" s="2">
        <f t="shared" si="31"/>
        <v>-57730</v>
      </c>
      <c r="H94" s="2">
        <f t="shared" si="31"/>
        <v>-57730</v>
      </c>
      <c r="I94" s="2">
        <f t="shared" si="31"/>
        <v>0</v>
      </c>
      <c r="J94" s="2">
        <f t="shared" si="31"/>
        <v>-634</v>
      </c>
      <c r="K94" s="2">
        <f t="shared" si="31"/>
        <v>-634</v>
      </c>
      <c r="L94" s="2">
        <f t="shared" si="31"/>
        <v>0</v>
      </c>
      <c r="M94" s="2">
        <f t="shared" si="31"/>
        <v>0</v>
      </c>
      <c r="N94" s="2">
        <f t="shared" si="31"/>
        <v>0</v>
      </c>
      <c r="O94" s="2">
        <f t="shared" si="31"/>
        <v>0</v>
      </c>
      <c r="P94" s="2">
        <f t="shared" si="31"/>
        <v>0</v>
      </c>
      <c r="Q94" s="2">
        <f t="shared" si="31"/>
        <v>0</v>
      </c>
    </row>
    <row r="95" spans="1:17" x14ac:dyDescent="0.25">
      <c r="A95" s="13">
        <v>29</v>
      </c>
      <c r="B95" s="7" t="s">
        <v>46</v>
      </c>
      <c r="C95" s="2">
        <f t="shared" ref="C95:Q95" si="32">C29-C62</f>
        <v>0</v>
      </c>
      <c r="D95" s="2">
        <f t="shared" si="32"/>
        <v>109804</v>
      </c>
      <c r="E95" s="2">
        <f t="shared" si="32"/>
        <v>109804</v>
      </c>
      <c r="F95" s="2">
        <f t="shared" si="32"/>
        <v>0</v>
      </c>
      <c r="G95" s="2">
        <f t="shared" si="32"/>
        <v>0</v>
      </c>
      <c r="H95" s="2">
        <f t="shared" si="32"/>
        <v>0</v>
      </c>
      <c r="I95" s="2">
        <f t="shared" si="32"/>
        <v>0</v>
      </c>
      <c r="J95" s="2">
        <f t="shared" si="32"/>
        <v>109804</v>
      </c>
      <c r="K95" s="2">
        <f t="shared" si="32"/>
        <v>109804</v>
      </c>
      <c r="L95" s="2">
        <f t="shared" si="32"/>
        <v>0</v>
      </c>
      <c r="M95" s="2">
        <f t="shared" si="32"/>
        <v>0</v>
      </c>
      <c r="N95" s="2">
        <f t="shared" si="32"/>
        <v>0</v>
      </c>
      <c r="O95" s="2">
        <f t="shared" si="32"/>
        <v>0</v>
      </c>
      <c r="P95" s="2">
        <f t="shared" si="32"/>
        <v>0</v>
      </c>
      <c r="Q95" s="2">
        <f t="shared" si="32"/>
        <v>0</v>
      </c>
    </row>
    <row r="96" spans="1:17" x14ac:dyDescent="0.25">
      <c r="A96" s="13">
        <v>32</v>
      </c>
      <c r="B96" s="7" t="s">
        <v>17</v>
      </c>
      <c r="C96" s="2">
        <f t="shared" ref="C96:Q96" si="33">C30-C63</f>
        <v>0</v>
      </c>
      <c r="D96" s="2">
        <f t="shared" si="33"/>
        <v>-4394</v>
      </c>
      <c r="E96" s="2">
        <f t="shared" si="33"/>
        <v>-4394</v>
      </c>
      <c r="F96" s="2">
        <f t="shared" si="33"/>
        <v>0</v>
      </c>
      <c r="G96" s="2">
        <f t="shared" si="33"/>
        <v>0</v>
      </c>
      <c r="H96" s="2">
        <f t="shared" si="33"/>
        <v>0</v>
      </c>
      <c r="I96" s="2">
        <f t="shared" si="33"/>
        <v>0</v>
      </c>
      <c r="J96" s="2">
        <f t="shared" si="33"/>
        <v>-4394</v>
      </c>
      <c r="K96" s="2">
        <f t="shared" si="33"/>
        <v>-4394</v>
      </c>
      <c r="L96" s="2">
        <f t="shared" si="33"/>
        <v>0</v>
      </c>
      <c r="M96" s="2">
        <f t="shared" si="33"/>
        <v>0</v>
      </c>
      <c r="N96" s="2">
        <f t="shared" si="33"/>
        <v>0</v>
      </c>
      <c r="O96" s="2">
        <f t="shared" si="33"/>
        <v>0</v>
      </c>
      <c r="P96" s="2">
        <f t="shared" si="33"/>
        <v>0</v>
      </c>
      <c r="Q96" s="2">
        <f t="shared" si="33"/>
        <v>0</v>
      </c>
    </row>
    <row r="97" spans="1:17" x14ac:dyDescent="0.25">
      <c r="A97" s="13">
        <v>33</v>
      </c>
      <c r="B97" s="7" t="s">
        <v>18</v>
      </c>
      <c r="C97" s="2">
        <f t="shared" ref="C97:Q97" si="34">C31-C64</f>
        <v>0</v>
      </c>
      <c r="D97" s="2">
        <f t="shared" si="34"/>
        <v>-1056</v>
      </c>
      <c r="E97" s="2">
        <f t="shared" si="34"/>
        <v>-1056</v>
      </c>
      <c r="F97" s="2">
        <f t="shared" si="34"/>
        <v>0</v>
      </c>
      <c r="G97" s="2">
        <f t="shared" si="34"/>
        <v>0</v>
      </c>
      <c r="H97" s="2">
        <f t="shared" si="34"/>
        <v>0</v>
      </c>
      <c r="I97" s="2">
        <f t="shared" si="34"/>
        <v>0</v>
      </c>
      <c r="J97" s="2">
        <f t="shared" si="34"/>
        <v>-1056</v>
      </c>
      <c r="K97" s="2">
        <f t="shared" si="34"/>
        <v>-1056</v>
      </c>
      <c r="L97" s="2">
        <f t="shared" si="34"/>
        <v>0</v>
      </c>
      <c r="M97" s="2">
        <f t="shared" si="34"/>
        <v>0</v>
      </c>
      <c r="N97" s="2">
        <f t="shared" si="34"/>
        <v>0</v>
      </c>
      <c r="O97" s="2">
        <f t="shared" si="34"/>
        <v>0</v>
      </c>
      <c r="P97" s="2">
        <f t="shared" si="34"/>
        <v>0</v>
      </c>
      <c r="Q97" s="2">
        <f t="shared" si="34"/>
        <v>0</v>
      </c>
    </row>
    <row r="98" spans="1:17" x14ac:dyDescent="0.25">
      <c r="A98" s="13">
        <v>34</v>
      </c>
      <c r="B98" s="7" t="s">
        <v>45</v>
      </c>
      <c r="C98" s="2">
        <f t="shared" ref="C98:Q98" si="35">C32-C65</f>
        <v>0</v>
      </c>
      <c r="D98" s="2">
        <f t="shared" si="35"/>
        <v>-8</v>
      </c>
      <c r="E98" s="2">
        <f t="shared" si="35"/>
        <v>-8</v>
      </c>
      <c r="F98" s="2">
        <f t="shared" si="35"/>
        <v>0</v>
      </c>
      <c r="G98" s="2">
        <f t="shared" si="35"/>
        <v>0</v>
      </c>
      <c r="H98" s="2">
        <f t="shared" si="35"/>
        <v>0</v>
      </c>
      <c r="I98" s="2">
        <f t="shared" si="35"/>
        <v>0</v>
      </c>
      <c r="J98" s="2">
        <f t="shared" si="35"/>
        <v>-8</v>
      </c>
      <c r="K98" s="2">
        <f t="shared" si="35"/>
        <v>-8</v>
      </c>
      <c r="L98" s="2">
        <f t="shared" si="35"/>
        <v>0</v>
      </c>
      <c r="M98" s="2">
        <f t="shared" si="35"/>
        <v>0</v>
      </c>
      <c r="N98" s="2">
        <f t="shared" si="35"/>
        <v>0</v>
      </c>
      <c r="O98" s="2">
        <f t="shared" si="35"/>
        <v>0</v>
      </c>
      <c r="P98" s="2">
        <f t="shared" si="35"/>
        <v>0</v>
      </c>
      <c r="Q98" s="2">
        <f t="shared" si="35"/>
        <v>0</v>
      </c>
    </row>
    <row r="99" spans="1:17" x14ac:dyDescent="0.25">
      <c r="A99" s="13">
        <v>37</v>
      </c>
      <c r="B99" s="7" t="s">
        <v>22</v>
      </c>
      <c r="C99" s="2">
        <f t="shared" ref="C99:Q99" si="36">C33-C66</f>
        <v>0</v>
      </c>
      <c r="D99" s="2">
        <f t="shared" si="36"/>
        <v>-855</v>
      </c>
      <c r="E99" s="2">
        <f t="shared" si="36"/>
        <v>-855</v>
      </c>
      <c r="F99" s="2">
        <f t="shared" si="36"/>
        <v>0</v>
      </c>
      <c r="G99" s="2">
        <f t="shared" si="36"/>
        <v>0</v>
      </c>
      <c r="H99" s="2">
        <f t="shared" si="36"/>
        <v>0</v>
      </c>
      <c r="I99" s="2">
        <f t="shared" si="36"/>
        <v>0</v>
      </c>
      <c r="J99" s="2">
        <f t="shared" si="36"/>
        <v>-855</v>
      </c>
      <c r="K99" s="2">
        <f t="shared" si="36"/>
        <v>-855</v>
      </c>
      <c r="L99" s="2">
        <f t="shared" si="36"/>
        <v>0</v>
      </c>
      <c r="M99" s="2">
        <f t="shared" si="36"/>
        <v>0</v>
      </c>
      <c r="N99" s="2">
        <f t="shared" si="36"/>
        <v>0</v>
      </c>
      <c r="O99" s="2">
        <f t="shared" si="36"/>
        <v>0</v>
      </c>
      <c r="P99" s="2">
        <f t="shared" si="36"/>
        <v>0</v>
      </c>
      <c r="Q99" s="2">
        <f t="shared" si="36"/>
        <v>0</v>
      </c>
    </row>
    <row r="100" spans="1:17" x14ac:dyDescent="0.25">
      <c r="A100" s="13">
        <v>38</v>
      </c>
      <c r="B100" s="7" t="s">
        <v>37</v>
      </c>
      <c r="C100" s="2">
        <f t="shared" ref="C100:Q100" si="37">C34-C67</f>
        <v>0</v>
      </c>
      <c r="D100" s="2">
        <f t="shared" si="37"/>
        <v>-561</v>
      </c>
      <c r="E100" s="2">
        <f t="shared" si="37"/>
        <v>-561</v>
      </c>
      <c r="F100" s="2">
        <f t="shared" si="37"/>
        <v>0</v>
      </c>
      <c r="G100" s="2">
        <f t="shared" si="37"/>
        <v>0</v>
      </c>
      <c r="H100" s="2">
        <f t="shared" si="37"/>
        <v>0</v>
      </c>
      <c r="I100" s="2">
        <f t="shared" si="37"/>
        <v>0</v>
      </c>
      <c r="J100" s="2">
        <f t="shared" si="37"/>
        <v>-561</v>
      </c>
      <c r="K100" s="2">
        <f t="shared" si="37"/>
        <v>-561</v>
      </c>
      <c r="L100" s="2">
        <f t="shared" si="37"/>
        <v>0</v>
      </c>
      <c r="M100" s="2">
        <f t="shared" si="37"/>
        <v>0</v>
      </c>
      <c r="N100" s="2">
        <f t="shared" si="37"/>
        <v>0</v>
      </c>
      <c r="O100" s="2">
        <f t="shared" si="37"/>
        <v>0</v>
      </c>
      <c r="P100" s="2">
        <f t="shared" si="37"/>
        <v>0</v>
      </c>
      <c r="Q100" s="2">
        <f t="shared" si="37"/>
        <v>0</v>
      </c>
    </row>
    <row r="101" spans="1:17" x14ac:dyDescent="0.25">
      <c r="A101" s="13">
        <v>40</v>
      </c>
      <c r="B101" s="7" t="s">
        <v>30</v>
      </c>
      <c r="C101" s="2">
        <f t="shared" ref="C101:Q101" si="38">C35-C68</f>
        <v>0</v>
      </c>
      <c r="D101" s="2">
        <f t="shared" si="38"/>
        <v>-277</v>
      </c>
      <c r="E101" s="2">
        <f t="shared" si="38"/>
        <v>-277</v>
      </c>
      <c r="F101" s="2">
        <f t="shared" si="38"/>
        <v>0</v>
      </c>
      <c r="G101" s="2">
        <f t="shared" si="38"/>
        <v>0</v>
      </c>
      <c r="H101" s="2">
        <f t="shared" si="38"/>
        <v>0</v>
      </c>
      <c r="I101" s="2">
        <f t="shared" si="38"/>
        <v>0</v>
      </c>
      <c r="J101" s="2">
        <f t="shared" si="38"/>
        <v>-277</v>
      </c>
      <c r="K101" s="2">
        <f t="shared" si="38"/>
        <v>-277</v>
      </c>
      <c r="L101" s="2">
        <f t="shared" si="38"/>
        <v>0</v>
      </c>
      <c r="M101" s="2">
        <f t="shared" si="38"/>
        <v>0</v>
      </c>
      <c r="N101" s="2">
        <f t="shared" si="38"/>
        <v>0</v>
      </c>
      <c r="O101" s="2">
        <f t="shared" si="38"/>
        <v>0</v>
      </c>
      <c r="P101" s="2">
        <f t="shared" si="38"/>
        <v>0</v>
      </c>
      <c r="Q101" s="2">
        <f t="shared" si="38"/>
        <v>0</v>
      </c>
    </row>
    <row r="102" spans="1:17" x14ac:dyDescent="0.25">
      <c r="A102" s="13">
        <v>41</v>
      </c>
      <c r="B102" s="7" t="s">
        <v>38</v>
      </c>
      <c r="C102" s="2">
        <f t="shared" ref="C102:Q102" si="39">C36-C69</f>
        <v>0</v>
      </c>
      <c r="D102" s="2">
        <f t="shared" si="39"/>
        <v>-36</v>
      </c>
      <c r="E102" s="2">
        <f t="shared" si="39"/>
        <v>-36</v>
      </c>
      <c r="F102" s="2">
        <f t="shared" si="39"/>
        <v>0</v>
      </c>
      <c r="G102" s="2">
        <f t="shared" si="39"/>
        <v>0</v>
      </c>
      <c r="H102" s="2">
        <f t="shared" si="39"/>
        <v>0</v>
      </c>
      <c r="I102" s="2">
        <f t="shared" si="39"/>
        <v>0</v>
      </c>
      <c r="J102" s="2">
        <f t="shared" si="39"/>
        <v>-36</v>
      </c>
      <c r="K102" s="2">
        <f t="shared" si="39"/>
        <v>-36</v>
      </c>
      <c r="L102" s="2">
        <f t="shared" si="39"/>
        <v>0</v>
      </c>
      <c r="M102" s="2">
        <f t="shared" si="39"/>
        <v>0</v>
      </c>
      <c r="N102" s="2">
        <f t="shared" si="39"/>
        <v>0</v>
      </c>
      <c r="O102" s="2">
        <f t="shared" si="39"/>
        <v>0</v>
      </c>
      <c r="P102" s="2">
        <f t="shared" si="39"/>
        <v>0</v>
      </c>
      <c r="Q102" s="2">
        <f t="shared" si="39"/>
        <v>0</v>
      </c>
    </row>
    <row r="103" spans="1:17" x14ac:dyDescent="0.25">
      <c r="A103" s="13">
        <v>42</v>
      </c>
      <c r="B103" s="7" t="s">
        <v>39</v>
      </c>
      <c r="C103" s="2">
        <f t="shared" ref="C103:Q103" si="40">C37-C70</f>
        <v>0</v>
      </c>
      <c r="D103" s="2">
        <f t="shared" si="40"/>
        <v>-731</v>
      </c>
      <c r="E103" s="2">
        <f t="shared" si="40"/>
        <v>-731</v>
      </c>
      <c r="F103" s="2">
        <f t="shared" si="40"/>
        <v>0</v>
      </c>
      <c r="G103" s="2">
        <f t="shared" si="40"/>
        <v>0</v>
      </c>
      <c r="H103" s="2">
        <f t="shared" si="40"/>
        <v>0</v>
      </c>
      <c r="I103" s="2">
        <f t="shared" si="40"/>
        <v>0</v>
      </c>
      <c r="J103" s="2">
        <f t="shared" si="40"/>
        <v>-731</v>
      </c>
      <c r="K103" s="2">
        <f t="shared" si="40"/>
        <v>-731</v>
      </c>
      <c r="L103" s="2">
        <f t="shared" si="40"/>
        <v>0</v>
      </c>
      <c r="M103" s="2">
        <f t="shared" si="40"/>
        <v>0</v>
      </c>
      <c r="N103" s="2">
        <f t="shared" si="40"/>
        <v>0</v>
      </c>
      <c r="O103" s="2">
        <f t="shared" si="40"/>
        <v>0</v>
      </c>
      <c r="P103" s="2">
        <f t="shared" si="40"/>
        <v>0</v>
      </c>
      <c r="Q103" s="2">
        <f t="shared" si="40"/>
        <v>0</v>
      </c>
    </row>
    <row r="104" spans="1:17" x14ac:dyDescent="0.25">
      <c r="A104" s="13">
        <v>48</v>
      </c>
      <c r="B104" s="7" t="s">
        <v>41</v>
      </c>
      <c r="C104" s="2">
        <f t="shared" ref="C104:Q104" si="41">C38-C71</f>
        <v>0</v>
      </c>
      <c r="D104" s="2">
        <f t="shared" si="41"/>
        <v>-444</v>
      </c>
      <c r="E104" s="2">
        <f t="shared" si="41"/>
        <v>-444</v>
      </c>
      <c r="F104" s="2">
        <f t="shared" si="41"/>
        <v>0</v>
      </c>
      <c r="G104" s="2">
        <f t="shared" si="41"/>
        <v>0</v>
      </c>
      <c r="H104" s="2">
        <f t="shared" si="41"/>
        <v>0</v>
      </c>
      <c r="I104" s="2">
        <f t="shared" si="41"/>
        <v>0</v>
      </c>
      <c r="J104" s="2">
        <f t="shared" si="41"/>
        <v>-444</v>
      </c>
      <c r="K104" s="2">
        <f t="shared" si="41"/>
        <v>-444</v>
      </c>
      <c r="L104" s="2">
        <f t="shared" si="41"/>
        <v>0</v>
      </c>
      <c r="M104" s="2">
        <f t="shared" si="41"/>
        <v>0</v>
      </c>
      <c r="N104" s="2">
        <f t="shared" si="41"/>
        <v>0</v>
      </c>
      <c r="O104" s="2">
        <f t="shared" si="41"/>
        <v>0</v>
      </c>
      <c r="P104" s="2">
        <f t="shared" si="41"/>
        <v>0</v>
      </c>
      <c r="Q104" s="2">
        <f t="shared" si="41"/>
        <v>0</v>
      </c>
    </row>
    <row r="105" spans="1:17" x14ac:dyDescent="0.25">
      <c r="A105" s="13">
        <v>51</v>
      </c>
      <c r="B105" s="7" t="s">
        <v>21</v>
      </c>
      <c r="C105" s="2">
        <f t="shared" ref="C105:Q105" si="42">C39-C72</f>
        <v>0</v>
      </c>
      <c r="D105" s="2">
        <f t="shared" si="42"/>
        <v>-8594</v>
      </c>
      <c r="E105" s="2">
        <f t="shared" si="42"/>
        <v>-8594</v>
      </c>
      <c r="F105" s="2">
        <f t="shared" si="42"/>
        <v>0</v>
      </c>
      <c r="G105" s="2">
        <f t="shared" si="42"/>
        <v>0</v>
      </c>
      <c r="H105" s="2">
        <f t="shared" si="42"/>
        <v>0</v>
      </c>
      <c r="I105" s="2">
        <f t="shared" si="42"/>
        <v>0</v>
      </c>
      <c r="J105" s="2">
        <f t="shared" si="42"/>
        <v>-8594</v>
      </c>
      <c r="K105" s="2">
        <f t="shared" si="42"/>
        <v>-8594</v>
      </c>
      <c r="L105" s="2">
        <f t="shared" si="42"/>
        <v>0</v>
      </c>
      <c r="M105" s="2">
        <f t="shared" si="42"/>
        <v>0</v>
      </c>
      <c r="N105" s="2">
        <f t="shared" si="42"/>
        <v>0</v>
      </c>
      <c r="O105" s="2">
        <f t="shared" si="42"/>
        <v>0</v>
      </c>
      <c r="P105" s="2">
        <f t="shared" si="42"/>
        <v>0</v>
      </c>
      <c r="Q105" s="2">
        <f t="shared" si="42"/>
        <v>0</v>
      </c>
    </row>
    <row r="106" spans="1:17" x14ac:dyDescent="0.25">
      <c r="A106" s="14"/>
      <c r="B106" s="16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1:17" x14ac:dyDescent="0.25">
      <c r="A107" s="16"/>
      <c r="B107" s="16"/>
      <c r="C107" s="17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</row>
    <row r="108" spans="1:17" x14ac:dyDescent="0.25">
      <c r="A108" s="16"/>
      <c r="B108" s="16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</sheetData>
  <customSheetViews>
    <customSheetView guid="{FF6DAF4F-87C5-4464-8CA6-6418BB38ACBC}" scale="80" fitToPage="1" printArea="1">
      <pane ySplit="6" topLeftCell="A66" activePane="bottomLeft" state="frozen"/>
      <selection pane="bottomLeft" activeCell="B57" sqref="B57"/>
      <pageMargins left="0.70866141732283472" right="0.70866141732283472" top="0.74803149606299213" bottom="0.74803149606299213" header="0.31496062992125984" footer="0.31496062992125984"/>
      <pageSetup paperSize="8" scale="70" orientation="portrait" r:id="rId1"/>
      <headerFooter>
        <oddHeader>&amp;RTabuľka: 16
Strana: &amp;P</oddHeader>
      </headerFooter>
    </customSheetView>
    <customSheetView guid="{200691F8-4B9B-4823-8ECA-9E24DB9D8D9C}" scale="80" showPageBreaks="1" fitToPage="1" printArea="1">
      <pane ySplit="6" topLeftCell="A7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8" scale="70" orientation="portrait" r:id="rId2"/>
      <headerFooter>
        <oddHeader>&amp;RTabuľka: 16
Strana: &amp;P</oddHeader>
      </headerFooter>
    </customSheetView>
    <customSheetView guid="{6E96C090-7E9E-4307-8EA8-AD5AA80C40B9}" scale="80" showPageBreaks="1" fitToPage="1" printArea="1">
      <pane ySplit="6" topLeftCell="A7" activePane="bottomLeft" state="frozen"/>
      <selection pane="bottomLeft" activeCell="K24" sqref="K24"/>
      <pageMargins left="0.70866141732283472" right="0.70866141732283472" top="0.74803149606299213" bottom="0.74803149606299213" header="0.31496062992125984" footer="0.31496062992125984"/>
      <pageSetup paperSize="8" scale="70" orientation="portrait" r:id="rId3"/>
      <headerFooter>
        <oddHeader>&amp;RTabuľka: 16
Strana: &amp;P</oddHeader>
      </headerFooter>
    </customSheetView>
    <customSheetView guid="{49F2013E-7051-499A-969E-7A7050D05719}" scale="85" showPageBreaks="1" fitToPage="1" printArea="1">
      <pane ySplit="6" topLeftCell="A28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8" scale="71" orientation="portrait" r:id="rId4"/>
      <headerFooter>
        <oddHeader>&amp;RTabuľka: 16
Strana: &amp;P</oddHeader>
      </headerFooter>
    </customSheetView>
    <customSheetView guid="{45DA9924-7338-4BBA-A042-76F00F2449C0}" scale="80" fitToPage="1">
      <pane ySplit="6" topLeftCell="A7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8" scale="71" orientation="portrait" r:id="rId5"/>
      <headerFooter>
        <oddHeader>&amp;RTabuľka: 16
Strana: &amp;P</oddHeader>
      </headerFooter>
    </customSheetView>
  </customSheetViews>
  <mergeCells count="23">
    <mergeCell ref="F5:G5"/>
    <mergeCell ref="A74:B74"/>
    <mergeCell ref="A7:B7"/>
    <mergeCell ref="A8:B8"/>
    <mergeCell ref="A40:B40"/>
    <mergeCell ref="A41:B41"/>
    <mergeCell ref="A73:B73"/>
    <mergeCell ref="O4:Q4"/>
    <mergeCell ref="O5:P5"/>
    <mergeCell ref="Q5:Q6"/>
    <mergeCell ref="H5:H6"/>
    <mergeCell ref="B1:N1"/>
    <mergeCell ref="L4:N4"/>
    <mergeCell ref="L5:M5"/>
    <mergeCell ref="N5:N6"/>
    <mergeCell ref="I5:J5"/>
    <mergeCell ref="K5:K6"/>
    <mergeCell ref="B2:N2"/>
    <mergeCell ref="C4:D5"/>
    <mergeCell ref="E4:E6"/>
    <mergeCell ref="A4:B6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8" scale="70" orientation="portrait" r:id="rId6"/>
  <headerFooter>
    <oddHeader>&amp;RTabuľka: 17
Strana: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tabulka 17</vt:lpstr>
      <vt:lpstr>'tabulka 17'!Oblasť_tlače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Slavikova Margita</dc:creator>
  <cp:lastModifiedBy>Suttova Jana</cp:lastModifiedBy>
  <cp:lastPrinted>2023-04-21T10:21:17Z</cp:lastPrinted>
  <dcterms:created xsi:type="dcterms:W3CDTF">2013-03-21T06:29:04Z</dcterms:created>
  <dcterms:modified xsi:type="dcterms:W3CDTF">2023-04-21T10:59:47Z</dcterms:modified>
</cp:coreProperties>
</file>