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tkovap\Desktop\Legislatíva\Zavedenie terapeutických skupín\Podkladové materiály\Zákon\Verzia nový ŠT1\Verzia po vláde\"/>
    </mc:Choice>
  </mc:AlternateContent>
  <bookViews>
    <workbookView xWindow="0" yWindow="0" windowWidth="15360" windowHeight="6900" tabRatio="789"/>
  </bookViews>
  <sheets>
    <sheet name="Dopad konsolid Apr05" sheetId="107" r:id="rId1"/>
    <sheet name="Hlavna kniha MF 22-24" sheetId="93" r:id="rId2"/>
    <sheet name="Ukazovatele zdrav." sheetId="94" r:id="rId3"/>
    <sheet name="Staff HTA" sheetId="10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DAT1" localSheetId="0">'[1]Príloha _7'!#REF!</definedName>
    <definedName name="_____________________DAT1" localSheetId="3">'[1]Príloha _7'!#REF!</definedName>
    <definedName name="_____________________DAT1">'[1]Príloha _7'!#REF!</definedName>
    <definedName name="_____________________DAT2" localSheetId="0">'[1]Príloha _7'!#REF!</definedName>
    <definedName name="_____________________DAT2" localSheetId="3">'[1]Príloha _7'!#REF!</definedName>
    <definedName name="_____________________DAT2">'[1]Príloha _7'!#REF!</definedName>
    <definedName name="_____________________DAT7" localSheetId="0">'[1]Príloha _7'!#REF!</definedName>
    <definedName name="_____________________DAT7" localSheetId="3">'[1]Príloha _7'!#REF!</definedName>
    <definedName name="_____________________DAT7">'[1]Príloha _7'!#REF!</definedName>
    <definedName name="____________________dat3" localSheetId="0">'[2]Príloha _10 M'!#REF!</definedName>
    <definedName name="____________________dat3" localSheetId="3">'[2]Príloha _10 M'!#REF!</definedName>
    <definedName name="____________________dat3">'[2]Príloha _10 M'!#REF!</definedName>
    <definedName name="____________________DAT8" localSheetId="0">'[2]Príloha _10 M'!#REF!</definedName>
    <definedName name="____________________DAT8" localSheetId="3">'[2]Príloha _10 M'!#REF!</definedName>
    <definedName name="____________________DAT8">'[2]Príloha _10 M'!#REF!</definedName>
    <definedName name="___________________DAT1" localSheetId="0">'[1]Príloha _7'!#REF!</definedName>
    <definedName name="___________________DAT1" localSheetId="3">'[1]Príloha _7'!#REF!</definedName>
    <definedName name="___________________DAT1">'[1]Príloha _7'!#REF!</definedName>
    <definedName name="___________________DAT2" localSheetId="0">'[1]Príloha _7'!#REF!</definedName>
    <definedName name="___________________DAT2" localSheetId="3">'[1]Príloha _7'!#REF!</definedName>
    <definedName name="___________________DAT2">'[1]Príloha _7'!#REF!</definedName>
    <definedName name="___________________DAT7" localSheetId="0">'[1]Príloha _7'!#REF!</definedName>
    <definedName name="___________________DAT7" localSheetId="3">'[1]Príloha _7'!#REF!</definedName>
    <definedName name="___________________DAT7">'[1]Príloha _7'!#REF!</definedName>
    <definedName name="__________________dat3" localSheetId="0">'[2]Príloha _10 M'!#REF!</definedName>
    <definedName name="__________________dat3" localSheetId="3">'[2]Príloha _10 M'!#REF!</definedName>
    <definedName name="__________________dat3">'[2]Príloha _10 M'!#REF!</definedName>
    <definedName name="__________________DAT8" localSheetId="0">'[2]Príloha _10 M'!#REF!</definedName>
    <definedName name="__________________DAT8" localSheetId="3">'[2]Príloha _10 M'!#REF!</definedName>
    <definedName name="__________________DAT8">'[2]Príloha _10 M'!#REF!</definedName>
    <definedName name="_________________DAT1" localSheetId="0">'[1]Príloha _7'!#REF!</definedName>
    <definedName name="_________________DAT1" localSheetId="3">'[1]Príloha _7'!#REF!</definedName>
    <definedName name="_________________DAT1">'[1]Príloha _7'!#REF!</definedName>
    <definedName name="_________________DAT2" localSheetId="0">'[1]Príloha _7'!#REF!</definedName>
    <definedName name="_________________DAT2" localSheetId="3">'[1]Príloha _7'!#REF!</definedName>
    <definedName name="_________________DAT2">'[1]Príloha _7'!#REF!</definedName>
    <definedName name="_________________DAT7" localSheetId="0">'[1]Príloha _7'!#REF!</definedName>
    <definedName name="_________________DAT7" localSheetId="3">'[1]Príloha _7'!#REF!</definedName>
    <definedName name="_________________DAT7">'[1]Príloha _7'!#REF!</definedName>
    <definedName name="________________DAT1" localSheetId="0">'[2]Príloha _10 M'!#REF!</definedName>
    <definedName name="________________DAT1" localSheetId="3">'[2]Príloha _10 M'!#REF!</definedName>
    <definedName name="________________DAT1">'[2]Príloha _10 M'!#REF!</definedName>
    <definedName name="________________DAT2" localSheetId="0">'[2]Príloha _10 M'!#REF!</definedName>
    <definedName name="________________DAT2" localSheetId="3">'[2]Príloha _10 M'!#REF!</definedName>
    <definedName name="________________DAT2">'[2]Príloha _10 M'!#REF!</definedName>
    <definedName name="________________dat3" localSheetId="0">'[2]Príloha _10 M'!#REF!</definedName>
    <definedName name="________________dat3" localSheetId="3">'[2]Príloha _10 M'!#REF!</definedName>
    <definedName name="________________dat3">'[2]Príloha _10 M'!#REF!</definedName>
    <definedName name="________________DAT7" localSheetId="0">'[2]Príloha _10 M'!#REF!</definedName>
    <definedName name="________________DAT7" localSheetId="3">'[2]Príloha _10 M'!#REF!</definedName>
    <definedName name="________________DAT7">'[2]Príloha _10 M'!#REF!</definedName>
    <definedName name="________________DAT8" localSheetId="0">'[2]Príloha _10 M'!#REF!</definedName>
    <definedName name="________________DAT8" localSheetId="3">'[2]Príloha _10 M'!#REF!</definedName>
    <definedName name="________________DAT8">'[2]Príloha _10 M'!#REF!</definedName>
    <definedName name="______________DAT1" localSheetId="0">'[1]Príloha _7'!#REF!</definedName>
    <definedName name="______________DAT1" localSheetId="3">'[1]Príloha _7'!#REF!</definedName>
    <definedName name="______________DAT1">'[1]Príloha _7'!#REF!</definedName>
    <definedName name="______________DAT2" localSheetId="0">'[1]Príloha _7'!#REF!</definedName>
    <definedName name="______________DAT2" localSheetId="3">'[1]Príloha _7'!#REF!</definedName>
    <definedName name="______________DAT2">'[1]Príloha _7'!#REF!</definedName>
    <definedName name="______________dat3" localSheetId="0">'[2]Príloha _10 M'!#REF!</definedName>
    <definedName name="______________dat3" localSheetId="3">'[2]Príloha _10 M'!#REF!</definedName>
    <definedName name="______________dat3">'[2]Príloha _10 M'!#REF!</definedName>
    <definedName name="______________DAT7" localSheetId="0">'[1]Príloha _7'!#REF!</definedName>
    <definedName name="______________DAT7" localSheetId="3">'[1]Príloha _7'!#REF!</definedName>
    <definedName name="______________DAT7">'[1]Príloha _7'!#REF!</definedName>
    <definedName name="______________DAT8" localSheetId="0">'[2]Príloha _10 M'!#REF!</definedName>
    <definedName name="______________DAT8" localSheetId="3">'[2]Príloha _10 M'!#REF!</definedName>
    <definedName name="______________DAT8">'[2]Príloha _10 M'!#REF!</definedName>
    <definedName name="____________DAT1" localSheetId="0">'[1]Príloha _7'!#REF!</definedName>
    <definedName name="____________DAT1" localSheetId="3">'[1]Príloha _7'!#REF!</definedName>
    <definedName name="____________DAT1">'[1]Príloha _7'!#REF!</definedName>
    <definedName name="____________DAT2" localSheetId="0">'[1]Príloha _7'!#REF!</definedName>
    <definedName name="____________DAT2" localSheetId="3">'[1]Príloha _7'!#REF!</definedName>
    <definedName name="____________DAT2">'[1]Príloha _7'!#REF!</definedName>
    <definedName name="____________dat3" localSheetId="0">'[2]Príloha _10 M'!#REF!</definedName>
    <definedName name="____________dat3" localSheetId="3">'[2]Príloha _10 M'!#REF!</definedName>
    <definedName name="____________dat3">'[2]Príloha _10 M'!#REF!</definedName>
    <definedName name="____________DAT7" localSheetId="0">'[1]Príloha _7'!#REF!</definedName>
    <definedName name="____________DAT7" localSheetId="3">'[1]Príloha _7'!#REF!</definedName>
    <definedName name="____________DAT7">'[1]Príloha _7'!#REF!</definedName>
    <definedName name="____________DAT8" localSheetId="0">'[2]Príloha _10 M'!#REF!</definedName>
    <definedName name="____________DAT8" localSheetId="3">'[2]Príloha _10 M'!#REF!</definedName>
    <definedName name="____________DAT8">'[2]Príloha _10 M'!#REF!</definedName>
    <definedName name="___________DAT1" localSheetId="0">'[1]Príloha _7'!#REF!</definedName>
    <definedName name="___________DAT1" localSheetId="3">'[1]Príloha _7'!#REF!</definedName>
    <definedName name="___________DAT1">'[1]Príloha _7'!#REF!</definedName>
    <definedName name="___________DAT2" localSheetId="0">'[1]Príloha _7'!#REF!</definedName>
    <definedName name="___________DAT2" localSheetId="3">'[1]Príloha _7'!#REF!</definedName>
    <definedName name="___________DAT2">'[1]Príloha _7'!#REF!</definedName>
    <definedName name="___________dat3" localSheetId="0">'[2]Príloha _10 M'!#REF!</definedName>
    <definedName name="___________dat3" localSheetId="3">'[2]Príloha _10 M'!#REF!</definedName>
    <definedName name="___________dat3">'[2]Príloha _10 M'!#REF!</definedName>
    <definedName name="___________DAT7" localSheetId="0">'[1]Príloha _7'!#REF!</definedName>
    <definedName name="___________DAT7" localSheetId="3">'[1]Príloha _7'!#REF!</definedName>
    <definedName name="___________DAT7">'[1]Príloha _7'!#REF!</definedName>
    <definedName name="___________DAT8" localSheetId="0">'[2]Príloha _10 M'!#REF!</definedName>
    <definedName name="___________DAT8" localSheetId="3">'[2]Príloha _10 M'!#REF!</definedName>
    <definedName name="___________DAT8">'[2]Príloha _10 M'!#REF!</definedName>
    <definedName name="__________DAT1" localSheetId="0">'[2]Príloha _10 M'!#REF!</definedName>
    <definedName name="__________DAT1" localSheetId="3">'[2]Príloha _10 M'!#REF!</definedName>
    <definedName name="__________DAT1">'[2]Príloha _10 M'!#REF!</definedName>
    <definedName name="__________DAT2" localSheetId="0">'[2]Príloha _10 M'!#REF!</definedName>
    <definedName name="__________DAT2" localSheetId="3">'[2]Príloha _10 M'!#REF!</definedName>
    <definedName name="__________DAT2">'[2]Príloha _10 M'!#REF!</definedName>
    <definedName name="__________dat3" localSheetId="0">'[2]Príloha _10 M'!#REF!</definedName>
    <definedName name="__________dat3" localSheetId="3">'[2]Príloha _10 M'!#REF!</definedName>
    <definedName name="__________dat3">'[2]Príloha _10 M'!#REF!</definedName>
    <definedName name="__________DAT7" localSheetId="0">'[2]Príloha _10 M'!#REF!</definedName>
    <definedName name="__________DAT7" localSheetId="3">'[2]Príloha _10 M'!#REF!</definedName>
    <definedName name="__________DAT7">'[2]Príloha _10 M'!#REF!</definedName>
    <definedName name="__________DAT8" localSheetId="0">'[2]Príloha _10 M'!#REF!</definedName>
    <definedName name="__________DAT8" localSheetId="3">'[2]Príloha _10 M'!#REF!</definedName>
    <definedName name="__________DAT8">'[2]Príloha _10 M'!#REF!</definedName>
    <definedName name="_________DAT1" localSheetId="0">'[1]Príloha _7'!#REF!</definedName>
    <definedName name="_________DAT1" localSheetId="3">'[1]Príloha _7'!#REF!</definedName>
    <definedName name="_________DAT1">'[1]Príloha _7'!#REF!</definedName>
    <definedName name="_________DAT2" localSheetId="0">'[1]Príloha _7'!#REF!</definedName>
    <definedName name="_________DAT2" localSheetId="3">'[1]Príloha _7'!#REF!</definedName>
    <definedName name="_________DAT2">'[1]Príloha _7'!#REF!</definedName>
    <definedName name="_________DAT7" localSheetId="0">'[1]Príloha _7'!#REF!</definedName>
    <definedName name="_________DAT7" localSheetId="3">'[1]Príloha _7'!#REF!</definedName>
    <definedName name="_________DAT7">'[1]Príloha _7'!#REF!</definedName>
    <definedName name="________dat3" localSheetId="0">'[2]Príloha _10 M'!#REF!</definedName>
    <definedName name="________dat3" localSheetId="3">'[2]Príloha _10 M'!#REF!</definedName>
    <definedName name="________dat3">'[2]Príloha _10 M'!#REF!</definedName>
    <definedName name="________DAT8" localSheetId="0">'[2]Príloha _10 M'!#REF!</definedName>
    <definedName name="________DAT8" localSheetId="3">'[2]Príloha _10 M'!#REF!</definedName>
    <definedName name="________DAT8">'[2]Príloha _10 M'!#REF!</definedName>
    <definedName name="_______DAT1" localSheetId="0">'[2]Príloha _10 M'!#REF!</definedName>
    <definedName name="_______DAT1" localSheetId="3">'[2]Príloha _10 M'!#REF!</definedName>
    <definedName name="_______DAT1">'[2]Príloha _10 M'!#REF!</definedName>
    <definedName name="_______DAT2" localSheetId="0">'[2]Príloha _10 M'!#REF!</definedName>
    <definedName name="_______DAT2" localSheetId="3">'[2]Príloha _10 M'!#REF!</definedName>
    <definedName name="_______DAT2">'[2]Príloha _10 M'!#REF!</definedName>
    <definedName name="_______dat3" localSheetId="0">'[2]Príloha _10 M'!#REF!</definedName>
    <definedName name="_______dat3" localSheetId="3">'[2]Príloha _10 M'!#REF!</definedName>
    <definedName name="_______dat3">'[2]Príloha _10 M'!#REF!</definedName>
    <definedName name="_______DAT7" localSheetId="0">'[2]Príloha _10 M'!#REF!</definedName>
    <definedName name="_______DAT7" localSheetId="3">'[2]Príloha _10 M'!#REF!</definedName>
    <definedName name="_______DAT7">'[2]Príloha _10 M'!#REF!</definedName>
    <definedName name="_______DAT8" localSheetId="0">'[2]Príloha _10 M'!#REF!</definedName>
    <definedName name="_______DAT8" localSheetId="3">'[2]Príloha _10 M'!#REF!</definedName>
    <definedName name="_______DAT8">'[2]Príloha _10 M'!#REF!</definedName>
    <definedName name="_______UD2">[3]Uhrady!$A$4:$A$513</definedName>
    <definedName name="______DAT1" localSheetId="0">'[1]Príloha _7'!#REF!</definedName>
    <definedName name="______DAT1" localSheetId="3">'[1]Príloha _7'!#REF!</definedName>
    <definedName name="______DAT1">'[1]Príloha _7'!#REF!</definedName>
    <definedName name="______DAT2" localSheetId="0">'[1]Príloha _7'!#REF!</definedName>
    <definedName name="______DAT2" localSheetId="3">'[1]Príloha _7'!#REF!</definedName>
    <definedName name="______DAT2">'[1]Príloha _7'!#REF!</definedName>
    <definedName name="______dat3" localSheetId="0">'[2]Príloha _10 M'!#REF!</definedName>
    <definedName name="______dat3" localSheetId="3">'[2]Príloha _10 M'!#REF!</definedName>
    <definedName name="______dat3">'[2]Príloha _10 M'!#REF!</definedName>
    <definedName name="______DAT7" localSheetId="0">'[1]Príloha _7'!#REF!</definedName>
    <definedName name="______DAT7" localSheetId="3">'[1]Príloha _7'!#REF!</definedName>
    <definedName name="______DAT7">'[1]Príloha _7'!#REF!</definedName>
    <definedName name="______DAT8" localSheetId="0">'[2]Príloha _10 M'!#REF!</definedName>
    <definedName name="______DAT8" localSheetId="3">'[2]Príloha _10 M'!#REF!</definedName>
    <definedName name="______DAT8">'[2]Príloha _10 M'!#REF!</definedName>
    <definedName name="______UD2">[3]Uhrady!$A$4:$A$513</definedName>
    <definedName name="_____DAT1" localSheetId="0">'[1]Príloha _7'!#REF!</definedName>
    <definedName name="_____DAT1" localSheetId="3">'[1]Príloha _7'!#REF!</definedName>
    <definedName name="_____DAT1">'[1]Príloha _7'!#REF!</definedName>
    <definedName name="_____DAT2" localSheetId="0">'[1]Príloha _7'!#REF!</definedName>
    <definedName name="_____DAT2" localSheetId="3">'[1]Príloha _7'!#REF!</definedName>
    <definedName name="_____DAT2">'[1]Príloha _7'!#REF!</definedName>
    <definedName name="_____dat3" localSheetId="0">'[2]Príloha _10 M'!#REF!</definedName>
    <definedName name="_____dat3" localSheetId="3">'[2]Príloha _10 M'!#REF!</definedName>
    <definedName name="_____dat3">'[2]Príloha _10 M'!#REF!</definedName>
    <definedName name="_____DAT7" localSheetId="0">'[1]Príloha _7'!#REF!</definedName>
    <definedName name="_____DAT7" localSheetId="3">'[1]Príloha _7'!#REF!</definedName>
    <definedName name="_____DAT7">'[1]Príloha _7'!#REF!</definedName>
    <definedName name="_____DAT8" localSheetId="0">'[2]Príloha _10 M'!#REF!</definedName>
    <definedName name="_____DAT8" localSheetId="3">'[2]Príloha _10 M'!#REF!</definedName>
    <definedName name="_____DAT8">'[2]Príloha _10 M'!#REF!</definedName>
    <definedName name="_____UD2">[3]Uhrady!$A$4:$A$513</definedName>
    <definedName name="____DAT1" localSheetId="0">'[1]Príloha _7'!#REF!</definedName>
    <definedName name="____DAT1" localSheetId="3">'[1]Príloha _7'!#REF!</definedName>
    <definedName name="____DAT1">'[1]Príloha _7'!#REF!</definedName>
    <definedName name="____DAT2" localSheetId="0">'[1]Príloha _7'!#REF!</definedName>
    <definedName name="____DAT2" localSheetId="3">'[1]Príloha _7'!#REF!</definedName>
    <definedName name="____DAT2">'[1]Príloha _7'!#REF!</definedName>
    <definedName name="____dat3" localSheetId="0">'[2]Príloha _10 M'!#REF!</definedName>
    <definedName name="____dat3" localSheetId="3">'[2]Príloha _10 M'!#REF!</definedName>
    <definedName name="____dat3">'[2]Príloha _10 M'!#REF!</definedName>
    <definedName name="____dat5" localSheetId="0">'[2]Príloha _10 M'!#REF!</definedName>
    <definedName name="____dat5" localSheetId="3">'[2]Príloha _10 M'!#REF!</definedName>
    <definedName name="____dat5">'[2]Príloha _10 M'!#REF!</definedName>
    <definedName name="____DAT7" localSheetId="0">'[1]Príloha _7'!#REF!</definedName>
    <definedName name="____DAT7" localSheetId="3">'[1]Príloha _7'!#REF!</definedName>
    <definedName name="____DAT7">'[1]Príloha _7'!#REF!</definedName>
    <definedName name="____DAT8" localSheetId="0">'[2]Príloha _10 M'!#REF!</definedName>
    <definedName name="____DAT8" localSheetId="3">'[2]Príloha _10 M'!#REF!</definedName>
    <definedName name="____DAT8">'[2]Príloha _10 M'!#REF!</definedName>
    <definedName name="____UD2">[3]Uhrady!$A$4:$A$513</definedName>
    <definedName name="___DAT1" localSheetId="0">'[1]Príloha _7'!#REF!</definedName>
    <definedName name="___DAT1" localSheetId="3">'[1]Príloha _7'!#REF!</definedName>
    <definedName name="___DAT1">'[1]Príloha _7'!#REF!</definedName>
    <definedName name="___DAT2" localSheetId="0">'[1]Príloha _7'!#REF!</definedName>
    <definedName name="___DAT2" localSheetId="3">'[1]Príloha _7'!#REF!</definedName>
    <definedName name="___DAT2">'[1]Príloha _7'!#REF!</definedName>
    <definedName name="___dat3" localSheetId="0">'[2]Príloha _10 M'!#REF!</definedName>
    <definedName name="___dat3" localSheetId="3">'[2]Príloha _10 M'!#REF!</definedName>
    <definedName name="___dat3">'[2]Príloha _10 M'!#REF!</definedName>
    <definedName name="___DAT7" localSheetId="0">'[1]Príloha _7'!#REF!</definedName>
    <definedName name="___DAT7" localSheetId="3">'[1]Príloha _7'!#REF!</definedName>
    <definedName name="___DAT7">'[1]Príloha _7'!#REF!</definedName>
    <definedName name="___DAT8" localSheetId="0">'[2]Príloha _10 M'!#REF!</definedName>
    <definedName name="___DAT8" localSheetId="3">'[2]Príloha _10 M'!#REF!</definedName>
    <definedName name="___DAT8">'[2]Príloha _10 M'!#REF!</definedName>
    <definedName name="___UD2">[3]Uhrady!$A$4:$A$513</definedName>
    <definedName name="__123Graph_A" localSheetId="0" hidden="1">#REF!</definedName>
    <definedName name="__123Graph_A" localSheetId="3" hidden="1">#REF!</definedName>
    <definedName name="__123Graph_A" hidden="1">#REF!</definedName>
    <definedName name="__123Graph_B" localSheetId="0" hidden="1">#REF!</definedName>
    <definedName name="__123Graph_B" localSheetId="3" hidden="1">#REF!</definedName>
    <definedName name="__123Graph_B" hidden="1">#REF!</definedName>
    <definedName name="__DAT1" localSheetId="0">'[1]Príloha _7'!#REF!</definedName>
    <definedName name="__DAT1" localSheetId="3">'[1]Príloha _7'!#REF!</definedName>
    <definedName name="__DAT1">'[1]Príloha _7'!#REF!</definedName>
    <definedName name="__DAT2" localSheetId="0">'[1]Príloha _7'!#REF!</definedName>
    <definedName name="__DAT2" localSheetId="3">'[1]Príloha _7'!#REF!</definedName>
    <definedName name="__DAT2">'[1]Príloha _7'!#REF!</definedName>
    <definedName name="__dat3" localSheetId="0">'[2]Príloha _10 M'!#REF!</definedName>
    <definedName name="__dat3" localSheetId="3">'[2]Príloha _10 M'!#REF!</definedName>
    <definedName name="__dat3">'[2]Príloha _10 M'!#REF!</definedName>
    <definedName name="__dat5" localSheetId="0">'[2]Príloha _10 M'!#REF!</definedName>
    <definedName name="__dat5" localSheetId="3">'[2]Príloha _10 M'!#REF!</definedName>
    <definedName name="__dat5">'[2]Príloha _10 M'!#REF!</definedName>
    <definedName name="__DAT7" localSheetId="0">'[1]Príloha _7'!#REF!</definedName>
    <definedName name="__DAT7" localSheetId="3">'[1]Príloha _7'!#REF!</definedName>
    <definedName name="__DAT7">'[1]Príloha _7'!#REF!</definedName>
    <definedName name="__DAT8" localSheetId="0">'[2]Príloha _10 M'!#REF!</definedName>
    <definedName name="__DAT8" localSheetId="3">'[2]Príloha _10 M'!#REF!</definedName>
    <definedName name="__DAT8">'[2]Príloha _10 M'!#REF!</definedName>
    <definedName name="__MAIN__" localSheetId="0">#REF!</definedName>
    <definedName name="__MAIN__" localSheetId="3">#REF!</definedName>
    <definedName name="__MAIN__">#REF!</definedName>
    <definedName name="__UD2">[3]Uhrady!$A$4:$A$513</definedName>
    <definedName name="_DAT1" localSheetId="0">'[1]Príloha _7'!#REF!</definedName>
    <definedName name="_DAT1" localSheetId="3">'[1]Príloha _7'!#REF!</definedName>
    <definedName name="_DAT1">'[1]Príloha _7'!#REF!</definedName>
    <definedName name="_DAT2" localSheetId="0">'[1]Príloha _7'!#REF!</definedName>
    <definedName name="_DAT2" localSheetId="3">'[1]Príloha _7'!#REF!</definedName>
    <definedName name="_DAT2">'[1]Príloha _7'!#REF!</definedName>
    <definedName name="_dat3" localSheetId="0">'[2]Príloha _10 M'!#REF!</definedName>
    <definedName name="_dat3" localSheetId="3">'[2]Príloha _10 M'!#REF!</definedName>
    <definedName name="_dat3">'[2]Príloha _10 M'!#REF!</definedName>
    <definedName name="_dat5" localSheetId="0">'[2]Príloha _10 M'!#REF!</definedName>
    <definedName name="_dat5" localSheetId="3">'[2]Príloha _10 M'!#REF!</definedName>
    <definedName name="_dat5">'[2]Príloha _10 M'!#REF!</definedName>
    <definedName name="_DAT7" localSheetId="0">'[1]Príloha _7'!#REF!</definedName>
    <definedName name="_DAT7" localSheetId="3">'[1]Príloha _7'!#REF!</definedName>
    <definedName name="_DAT7">'[1]Príloha _7'!#REF!</definedName>
    <definedName name="_DAT8" localSheetId="0">'[2]Príloha _10 M'!#REF!</definedName>
    <definedName name="_DAT8" localSheetId="3">'[2]Príloha _10 M'!#REF!</definedName>
    <definedName name="_DAT8">'[2]Príloha _10 M'!#REF!</definedName>
    <definedName name="_xlnm._FilterDatabase" localSheetId="0">#REF!</definedName>
    <definedName name="_xlnm._FilterDatabase" localSheetId="3">#REF!</definedName>
    <definedName name="_xlnm._FilterDatabase">#REF!</definedName>
    <definedName name="_rok2011" localSheetId="0">'[1]Príloha _7'!#REF!</definedName>
    <definedName name="_rok2011" localSheetId="3">'[1]Príloha _7'!#REF!</definedName>
    <definedName name="_rok2011">'[1]Príloha _7'!#REF!</definedName>
    <definedName name="_rozp" localSheetId="0" hidden="1">#REF!</definedName>
    <definedName name="_rozp" localSheetId="3" hidden="1">#REF!</definedName>
    <definedName name="_rozp" hidden="1">#REF!</definedName>
    <definedName name="_tis373">[4]Hlavna_kniha!$C$55</definedName>
    <definedName name="_UD2">[3]Uhrady!$A$4:$A$513</definedName>
    <definedName name="a" localSheetId="0">'[1]Príloha _7'!#REF!</definedName>
    <definedName name="a" localSheetId="3">'[1]Príloha _7'!#REF!</definedName>
    <definedName name="a">'[1]Príloha _7'!#REF!</definedName>
    <definedName name="aa" localSheetId="0">'[5]Príloha _10 M'!#REF!</definedName>
    <definedName name="aa" localSheetId="3">'[5]Príloha _10 M'!#REF!</definedName>
    <definedName name="aa">'[5]Príloha _10 M'!#REF!</definedName>
    <definedName name="aaa" localSheetId="0">'[1]Príloha _7'!#REF!</definedName>
    <definedName name="aaa" localSheetId="3">'[1]Príloha _7'!#REF!</definedName>
    <definedName name="aaa">'[1]Príloha _7'!#REF!</definedName>
    <definedName name="aaaaaaa" localSheetId="0">'[1]Príloha _7'!#REF!</definedName>
    <definedName name="aaaaaaa" localSheetId="3">'[1]Príloha _7'!#REF!</definedName>
    <definedName name="aaaaaaa">'[1]Príloha _7'!#REF!</definedName>
    <definedName name="aaaaaaaaaa" localSheetId="0">#REF!</definedName>
    <definedName name="aaaaaaaaaa" localSheetId="3">#REF!</definedName>
    <definedName name="aaaaaaaaaa">#REF!</definedName>
    <definedName name="abc" localSheetId="0">#REF!</definedName>
    <definedName name="abc" localSheetId="3">#REF!</definedName>
    <definedName name="abc">#REF!</definedName>
    <definedName name="abcd" localSheetId="0">'[2]Príloha _10 M'!#REF!</definedName>
    <definedName name="abcd" localSheetId="3">'[2]Príloha _10 M'!#REF!</definedName>
    <definedName name="abcd">'[2]Príloha _10 M'!#REF!</definedName>
    <definedName name="ad" localSheetId="0">'[5]Príloha _10 M'!#REF!</definedName>
    <definedName name="ad" localSheetId="3">'[5]Príloha _10 M'!#REF!</definedName>
    <definedName name="ad">'[5]Príloha _10 M'!#REF!</definedName>
    <definedName name="adresa" localSheetId="0">'[5]Príloha _10 M'!#REF!</definedName>
    <definedName name="adresa" localSheetId="3">'[5]Príloha _10 M'!#REF!</definedName>
    <definedName name="adresa">'[5]Príloha _10 M'!#REF!</definedName>
    <definedName name="Aktiva" localSheetId="0">#REF!</definedName>
    <definedName name="Aktiva" localSheetId="3">#REF!</definedName>
    <definedName name="Aktiva">#REF!</definedName>
    <definedName name="Ala" localSheetId="0">'[5]Príloha _10 M'!#REF!</definedName>
    <definedName name="Ala" localSheetId="3">'[5]Príloha _10 M'!#REF!</definedName>
    <definedName name="Ala">'[5]Príloha _10 M'!#REF!</definedName>
    <definedName name="as" localSheetId="0">'[5]Príloha _10 M'!#REF!</definedName>
    <definedName name="as" localSheetId="3">'[5]Príloha _10 M'!#REF!</definedName>
    <definedName name="as">'[5]Príloha _10 M'!#REF!</definedName>
    <definedName name="b" localSheetId="0">'[5]Príloha _10 M'!#REF!</definedName>
    <definedName name="b" localSheetId="3">'[5]Príloha _10 M'!#REF!</definedName>
    <definedName name="b">'[5]Príloha _10 M'!#REF!</definedName>
    <definedName name="beata" localSheetId="0">'[5]Príloha _10 M'!#REF!</definedName>
    <definedName name="beata" localSheetId="3">'[5]Príloha _10 M'!#REF!</definedName>
    <definedName name="beata">'[5]Príloha _10 M'!#REF!</definedName>
    <definedName name="Beta" localSheetId="0">'[5]Príloha _10 M'!#REF!</definedName>
    <definedName name="Beta" localSheetId="3">'[5]Príloha _10 M'!#REF!</definedName>
    <definedName name="Beta">'[5]Príloha _10 M'!#REF!</definedName>
    <definedName name="btbtrbtrbtr" localSheetId="0">'[1]Príloha _7'!#REF!</definedName>
    <definedName name="btbtrbtrbtr" localSheetId="3">'[1]Príloha _7'!#REF!</definedName>
    <definedName name="btbtrbtrbtr">'[1]Príloha _7'!#REF!</definedName>
    <definedName name="btebrtfwbrtewwbtre" localSheetId="0">'[2]Príloha _10 M'!#REF!</definedName>
    <definedName name="btebrtfwbrtewwbtre" localSheetId="3">'[2]Príloha _10 M'!#REF!</definedName>
    <definedName name="btebrtfwbrtewwbtre">'[2]Príloha _10 M'!#REF!</definedName>
    <definedName name="btgbtrbrtbrtbtr" localSheetId="0">'[1]Príloha _7'!#REF!</definedName>
    <definedName name="btgbtrbrtbrtbtr" localSheetId="3">'[1]Príloha _7'!#REF!</definedName>
    <definedName name="btgbtrbrtbrtbtr">'[1]Príloha _7'!#REF!</definedName>
    <definedName name="btr" localSheetId="0">'[1]Príloha _7'!#REF!</definedName>
    <definedName name="btr" localSheetId="3">'[1]Príloha _7'!#REF!</definedName>
    <definedName name="btr">'[1]Príloha _7'!#REF!</definedName>
    <definedName name="btrbtrbtrbtrb" localSheetId="0">'[2]Príloha _10 M'!#REF!</definedName>
    <definedName name="btrbtrbtrbtrb" localSheetId="3">'[2]Príloha _10 M'!#REF!</definedName>
    <definedName name="btrbtrbtrbtrb">'[2]Príloha _10 M'!#REF!</definedName>
    <definedName name="cisDUTV">[6]Konfig!$A$50:$B$57</definedName>
    <definedName name="cisDUTV3Nazov">[6]Konfig!$A$51:$A$57</definedName>
    <definedName name="cisDUTVNazov">[6]Konfig!$A$50:$A$57</definedName>
    <definedName name="cisNAKL">[6]Konfig!$A$70:$B$991</definedName>
    <definedName name="cisNAKL4103NazovA">[6]Konfig!$D$1101:$D$1985</definedName>
    <definedName name="cisNAKLNazovA">[6]Konfig!$D$70:$D$991</definedName>
    <definedName name="cjfdsknhvjkfdnhbvjkfdbnvjkfgd" localSheetId="0">'[1]Príloha _7'!#REF!</definedName>
    <definedName name="cjfdsknhvjkfdnhbvjkfdbnvjkfgd" localSheetId="3">'[1]Príloha _7'!#REF!</definedName>
    <definedName name="cjfdsknhvjkfdnhbvjkfdbnvjkfgd">'[1]Príloha _7'!#REF!</definedName>
    <definedName name="D" localSheetId="0">'[1]Príloha _7'!#REF!</definedName>
    <definedName name="D" localSheetId="3">'[1]Príloha _7'!#REF!</definedName>
    <definedName name="D">'[1]Príloha _7'!#REF!</definedName>
    <definedName name="da" localSheetId="0">'[1]Príloha _7'!#REF!</definedName>
    <definedName name="da" localSheetId="3">'[1]Príloha _7'!#REF!</definedName>
    <definedName name="da">'[1]Príloha _7'!#REF!</definedName>
    <definedName name="DAL">[3]Uhrady!$D$4:$D$513</definedName>
    <definedName name="dat" localSheetId="0">'[5]Príloha _10 M'!#REF!</definedName>
    <definedName name="dat" localSheetId="3">'[5]Príloha _10 M'!#REF!</definedName>
    <definedName name="dat">'[5]Príloha _10 M'!#REF!</definedName>
    <definedName name="DATA" localSheetId="0">'[7]Príloha _7'!#REF!</definedName>
    <definedName name="DATA" localSheetId="3">'[7]Príloha _7'!#REF!</definedName>
    <definedName name="DATA">'[7]Príloha _7'!#REF!</definedName>
    <definedName name="dataa" localSheetId="0">'[1]Príloha _7'!#REF!</definedName>
    <definedName name="dataa" localSheetId="3">'[1]Príloha _7'!#REF!</definedName>
    <definedName name="dataa">'[1]Príloha _7'!#REF!</definedName>
    <definedName name="dataajdpw441" localSheetId="0">'[1]Príloha _7'!#REF!</definedName>
    <definedName name="dataajdpw441" localSheetId="3">'[1]Príloha _7'!#REF!</definedName>
    <definedName name="dataajdpw441">'[1]Príloha _7'!#REF!</definedName>
    <definedName name="_xlnm.Database" localSheetId="0">#REF!</definedName>
    <definedName name="_xlnm.Database" localSheetId="3">#REF!</definedName>
    <definedName name="_xlnm.Database">#REF!</definedName>
    <definedName name="dd" localSheetId="0">'[2]Príloha _10 M'!#REF!</definedName>
    <definedName name="dd" localSheetId="3">'[2]Príloha _10 M'!#REF!</definedName>
    <definedName name="dd">'[2]Príloha _10 M'!#REF!</definedName>
    <definedName name="ddd" localSheetId="0">'[5]Príloha _10 M'!#REF!</definedName>
    <definedName name="ddd" localSheetId="3">'[5]Príloha _10 M'!#REF!</definedName>
    <definedName name="ddd">'[5]Príloha _10 M'!#REF!</definedName>
    <definedName name="dddd" localSheetId="0">'[1]Príloha _7'!#REF!</definedName>
    <definedName name="dddd" localSheetId="3">'[1]Príloha _7'!#REF!</definedName>
    <definedName name="dddd">'[1]Príloha _7'!#REF!</definedName>
    <definedName name="de" localSheetId="0">'[1]Príloha _7'!#REF!</definedName>
    <definedName name="de" localSheetId="3">'[1]Príloha _7'!#REF!</definedName>
    <definedName name="de">'[1]Príloha _7'!#REF!</definedName>
    <definedName name="df" localSheetId="0">#REF!</definedName>
    <definedName name="df" localSheetId="3">#REF!</definedName>
    <definedName name="df">#REF!</definedName>
    <definedName name="dfghjklô" localSheetId="0">#REF!</definedName>
    <definedName name="dfghjklô" localSheetId="3">#REF!</definedName>
    <definedName name="dfghjklô">#REF!</definedName>
    <definedName name="domovina" localSheetId="0">'[1]Príloha _7'!#REF!</definedName>
    <definedName name="domovina" localSheetId="3">'[1]Príloha _7'!#REF!</definedName>
    <definedName name="domovina">'[1]Príloha _7'!#REF!</definedName>
    <definedName name="e" localSheetId="0">'[2]Príloha _10 M'!#REF!</definedName>
    <definedName name="e" localSheetId="3">'[2]Príloha _10 M'!#REF!</definedName>
    <definedName name="e">'[2]Príloha _10 M'!#REF!</definedName>
    <definedName name="eee" localSheetId="0">'[2]Príloha _10 M'!#REF!</definedName>
    <definedName name="eee" localSheetId="3">'[2]Príloha _10 M'!#REF!</definedName>
    <definedName name="eee">'[2]Príloha _10 M'!#REF!</definedName>
    <definedName name="eeeeeeeeeeeee" localSheetId="0">#REF!</definedName>
    <definedName name="eeeeeeeeeeeee" localSheetId="3">#REF!</definedName>
    <definedName name="eeeeeeeeeeeee">#REF!</definedName>
    <definedName name="Emerging_HTML_AREA" localSheetId="0">#REF!</definedName>
    <definedName name="Emerging_HTML_AREA" localSheetId="3">#REF!</definedName>
    <definedName name="Emerging_HTML_AREA">#REF!</definedName>
    <definedName name="eok" localSheetId="0" hidden="1">#REF!</definedName>
    <definedName name="eok" localSheetId="3" hidden="1">#REF!</definedName>
    <definedName name="eok" hidden="1">#REF!</definedName>
    <definedName name="erwer" localSheetId="0">'[2]Príloha _10 M'!#REF!</definedName>
    <definedName name="erwer">'[2]Príloha _10 M'!#REF!</definedName>
    <definedName name="Eva" localSheetId="0">'[5]Príloha _10 M'!#REF!</definedName>
    <definedName name="Eva" localSheetId="3">'[5]Príloha _10 M'!#REF!</definedName>
    <definedName name="Eva">'[5]Príloha _10 M'!#REF!</definedName>
    <definedName name="f" localSheetId="0">'[2]Príloha _10 M'!#REF!</definedName>
    <definedName name="f" localSheetId="3">'[2]Príloha _10 M'!#REF!</definedName>
    <definedName name="f">'[2]Príloha _10 M'!#REF!</definedName>
    <definedName name="fgerge" localSheetId="0">'[1]Príloha _7'!#REF!</definedName>
    <definedName name="fgerge">'[1]Príloha _7'!#REF!</definedName>
    <definedName name="FOR" localSheetId="0">#REF!</definedName>
    <definedName name="FOR" localSheetId="3">#REF!</definedName>
    <definedName name="FOR">#REF!</definedName>
    <definedName name="g" localSheetId="0">'[5]Príloha _10 M'!#REF!</definedName>
    <definedName name="g" localSheetId="3">'[5]Príloha _10 M'!#REF!</definedName>
    <definedName name="g">'[5]Príloha _10 M'!#REF!</definedName>
    <definedName name="Gab" localSheetId="0">'[5]Príloha _10 M'!#REF!</definedName>
    <definedName name="Gab" localSheetId="3">'[5]Príloha _10 M'!#REF!</definedName>
    <definedName name="Gab">'[5]Príloha _10 M'!#REF!</definedName>
    <definedName name="Gabriel" localSheetId="0">'[5]Príloha _10 M'!#REF!</definedName>
    <definedName name="Gabriel" localSheetId="3">'[5]Príloha _10 M'!#REF!</definedName>
    <definedName name="Gabriel">'[5]Príloha _10 M'!#REF!</definedName>
    <definedName name="gabrielova" localSheetId="0">'[5]Príloha _10 M'!#REF!</definedName>
    <definedName name="gabrielova" localSheetId="3">'[5]Príloha _10 M'!#REF!</definedName>
    <definedName name="gabrielova">'[5]Príloha _10 M'!#REF!</definedName>
    <definedName name="h" localSheetId="0">#REF!</definedName>
    <definedName name="h" localSheetId="3">#REF!</definedName>
    <definedName name="h">#REF!</definedName>
    <definedName name="hh" localSheetId="0">#REF!</definedName>
    <definedName name="hh" localSheetId="3">#REF!</definedName>
    <definedName name="hh">#REF!</definedName>
    <definedName name="hhhh" localSheetId="0">#REF!</definedName>
    <definedName name="hhhh" localSheetId="3">#REF!</definedName>
    <definedName name="hhhh">#REF!</definedName>
    <definedName name="I_III.Q.2012" localSheetId="0">'[5]Príloha _10 M'!#REF!</definedName>
    <definedName name="I_III.Q.2012" localSheetId="3">'[5]Príloha _10 M'!#REF!</definedName>
    <definedName name="I_III.Q.2012">'[5]Príloha _10 M'!#REF!</definedName>
    <definedName name="ii" localSheetId="0">'[5]Príloha _10 M'!#REF!</definedName>
    <definedName name="ii" localSheetId="3">'[5]Príloha _10 M'!#REF!</definedName>
    <definedName name="ii">'[5]Príloha _10 M'!#REF!</definedName>
    <definedName name="Inters.člen.2001" localSheetId="0">#REF!</definedName>
    <definedName name="Inters.člen.2001" localSheetId="3">#REF!</definedName>
    <definedName name="Inters.člen.2001">#REF!</definedName>
    <definedName name="iv" localSheetId="0">#REF!</definedName>
    <definedName name="iv" localSheetId="3">#REF!</definedName>
    <definedName name="iv">#REF!</definedName>
    <definedName name="iva" localSheetId="0">#REF!</definedName>
    <definedName name="iva" localSheetId="3">#REF!</definedName>
    <definedName name="iva">#REF!</definedName>
    <definedName name="ivi" localSheetId="0">'[5]Príloha _10 M'!#REF!</definedName>
    <definedName name="ivi" localSheetId="3">'[5]Príloha _10 M'!#REF!</definedName>
    <definedName name="ivi">'[5]Príloha _10 M'!#REF!</definedName>
    <definedName name="j" localSheetId="0">'[5]Príloha _10 M'!#REF!</definedName>
    <definedName name="j" localSheetId="3">'[5]Príloha _10 M'!#REF!</definedName>
    <definedName name="j">'[5]Príloha _10 M'!#REF!</definedName>
    <definedName name="jj" localSheetId="0" hidden="1">#REF!</definedName>
    <definedName name="jj" localSheetId="3" hidden="1">#REF!</definedName>
    <definedName name="jj" hidden="1">#REF!</definedName>
    <definedName name="k" localSheetId="0">'[5]Príloha _10 M'!#REF!</definedName>
    <definedName name="k" localSheetId="3">'[5]Príloha _10 M'!#REF!</definedName>
    <definedName name="k">'[5]Príloha _10 M'!#REF!</definedName>
    <definedName name="koef" localSheetId="0">#REF!</definedName>
    <definedName name="koef" localSheetId="3">#REF!</definedName>
    <definedName name="koef">#REF!</definedName>
    <definedName name="Kópia_adepti_rz15_kratka_V2stlpce" localSheetId="0">#REF!</definedName>
    <definedName name="Kópia_adepti_rz15_kratka_V2stlpce" localSheetId="3">#REF!</definedName>
    <definedName name="Kópia_adepti_rz15_kratka_V2stlpce">#REF!</definedName>
    <definedName name="l" localSheetId="0">#REF!</definedName>
    <definedName name="l" localSheetId="3">#REF!</definedName>
    <definedName name="l">#REF!</definedName>
    <definedName name="ľ" localSheetId="0">'[5]Príloha _10 M'!#REF!</definedName>
    <definedName name="ľ" localSheetId="3">'[5]Príloha _10 M'!#REF!</definedName>
    <definedName name="ľ">'[5]Príloha _10 M'!#REF!</definedName>
    <definedName name="lekarne" localSheetId="0">#REF!</definedName>
    <definedName name="lekarne" localSheetId="3">#REF!</definedName>
    <definedName name="lekarne">#REF!</definedName>
    <definedName name="lp" localSheetId="0">'[1]Príloha _7'!#REF!</definedName>
    <definedName name="lp" localSheetId="3">'[1]Príloha _7'!#REF!</definedName>
    <definedName name="lp">'[1]Príloha _7'!#REF!</definedName>
    <definedName name="ľščť" localSheetId="0">'[5]Príloha _10 M'!#REF!</definedName>
    <definedName name="ľščť" localSheetId="3">'[5]Príloha _10 M'!#REF!</definedName>
    <definedName name="ľščť">'[5]Príloha _10 M'!#REF!</definedName>
    <definedName name="m" localSheetId="0">'[2]Príloha _10 M'!#REF!</definedName>
    <definedName name="m" localSheetId="3">'[2]Príloha _10 M'!#REF!</definedName>
    <definedName name="m">'[2]Príloha _10 M'!#REF!</definedName>
    <definedName name="malu" localSheetId="0">'[1]Príloha _7'!#REF!</definedName>
    <definedName name="malu" localSheetId="3">'[1]Príloha _7'!#REF!</definedName>
    <definedName name="malu">'[1]Príloha _7'!#REF!</definedName>
    <definedName name="matica" localSheetId="0">'[2]Príloha _10 M'!#REF!</definedName>
    <definedName name="matica" localSheetId="3">'[2]Príloha _10 M'!#REF!</definedName>
    <definedName name="matica">'[2]Príloha _10 M'!#REF!</definedName>
    <definedName name="MD">[3]Uhrady!$C$4:$C$513</definedName>
    <definedName name="mesiac">[8]Prehľad!$Y$2:$Y$13</definedName>
    <definedName name="mmm" localSheetId="0">'[1]Príloha _7'!#REF!</definedName>
    <definedName name="mmm" localSheetId="3">'[1]Príloha _7'!#REF!</definedName>
    <definedName name="mmm">'[1]Príloha _7'!#REF!</definedName>
    <definedName name="mmmmmm" localSheetId="0">'[1]Príloha _7'!#REF!</definedName>
    <definedName name="mmmmmm" localSheetId="3">'[1]Príloha _7'!#REF!</definedName>
    <definedName name="mmmmmm">'[1]Príloha _7'!#REF!</definedName>
    <definedName name="mmmmmmmmmm" localSheetId="0">#REF!</definedName>
    <definedName name="mmmmmmmmmm" localSheetId="3">#REF!</definedName>
    <definedName name="mmmmmmmmmm">#REF!</definedName>
    <definedName name="mmmmmmmmmmm" localSheetId="0">#REF!</definedName>
    <definedName name="mmmmmmmmmmm" localSheetId="3">#REF!</definedName>
    <definedName name="mmmmmmmmmmm">#REF!</definedName>
    <definedName name="n" localSheetId="0">'[2]Príloha _10 M'!#REF!</definedName>
    <definedName name="n" localSheetId="3">'[2]Príloha _10 M'!#REF!</definedName>
    <definedName name="n">'[2]Príloha _10 M'!#REF!</definedName>
    <definedName name="Návrh" localSheetId="0">#REF!</definedName>
    <definedName name="Návrh" localSheetId="3">#REF!</definedName>
    <definedName name="Návrh">#REF!</definedName>
    <definedName name="_xlnm.Print_Titles" localSheetId="0">#REF!,#REF!</definedName>
    <definedName name="_xlnm.Print_Titles" localSheetId="3">#REF!,#REF!</definedName>
    <definedName name="_xlnm.Print_Titles">#REF!,#REF!</definedName>
    <definedName name="nnn" localSheetId="0">'[1]Príloha _7'!#REF!</definedName>
    <definedName name="nnn" localSheetId="3">'[1]Príloha _7'!#REF!</definedName>
    <definedName name="nnn">'[1]Príloha _7'!#REF!</definedName>
    <definedName name="nnnnn" localSheetId="0">#REF!</definedName>
    <definedName name="nnnnn" localSheetId="3">#REF!</definedName>
    <definedName name="nnnnn">#REF!</definedName>
    <definedName name="nove" localSheetId="0">'[1]Príloha _7'!#REF!</definedName>
    <definedName name="nove" localSheetId="3">'[1]Príloha _7'!#REF!</definedName>
    <definedName name="nove">'[1]Príloha _7'!#REF!</definedName>
    <definedName name="nové" localSheetId="0">#REF!</definedName>
    <definedName name="nové" localSheetId="3">#REF!</definedName>
    <definedName name="nové">#REF!</definedName>
    <definedName name="nove2" localSheetId="0">#REF!</definedName>
    <definedName name="nove2" localSheetId="3">#REF!</definedName>
    <definedName name="nove2">#REF!</definedName>
    <definedName name="o" localSheetId="0">'[5]Príloha _10 M'!#REF!</definedName>
    <definedName name="o" localSheetId="3">'[5]Príloha _10 M'!#REF!</definedName>
    <definedName name="o">'[5]Príloha _10 M'!#REF!</definedName>
    <definedName name="_xlnm.Print_Area" localSheetId="0">#REF!</definedName>
    <definedName name="_xlnm.Print_Area" localSheetId="3">#REF!</definedName>
    <definedName name="_xlnm.Print_Area">#REF!</definedName>
    <definedName name="oek" localSheetId="0">'[9]Príloha _7'!#REF!</definedName>
    <definedName name="oek" localSheetId="3">'[9]Príloha _7'!#REF!</definedName>
    <definedName name="oek">'[9]Príloha _7'!#REF!</definedName>
    <definedName name="OFP" localSheetId="0">'[1]Príloha _7'!#REF!</definedName>
    <definedName name="OFP" localSheetId="3">'[1]Príloha _7'!#REF!</definedName>
    <definedName name="OFP">'[1]Príloha _7'!#REF!</definedName>
    <definedName name="OFP_N_ROZP.UTV" localSheetId="0">'[10]Príloha _10 M'!#REF!</definedName>
    <definedName name="OFP_N_ROZP.UTV" localSheetId="3">'[10]Príloha _10 M'!#REF!</definedName>
    <definedName name="OFP_N_ROZP.UTV">'[10]Príloha _10 M'!#REF!</definedName>
    <definedName name="p" localSheetId="0">'[5]Príloha _10 M'!#REF!</definedName>
    <definedName name="p" localSheetId="3">'[5]Príloha _10 M'!#REF!</definedName>
    <definedName name="p">'[5]Príloha _10 M'!#REF!</definedName>
    <definedName name="P_V_2007" localSheetId="0">'[1]Príloha _7'!#REF!</definedName>
    <definedName name="P_V_2007" localSheetId="3">'[1]Príloha _7'!#REF!</definedName>
    <definedName name="P_V_2007">'[1]Príloha _7'!#REF!</definedName>
    <definedName name="Pasiva" localSheetId="0">#REF!</definedName>
    <definedName name="Pasiva" localSheetId="3">#REF!</definedName>
    <definedName name="Pasiva">#REF!</definedName>
    <definedName name="plan" localSheetId="0">#REF!</definedName>
    <definedName name="plan" localSheetId="3">#REF!</definedName>
    <definedName name="plan">#REF!</definedName>
    <definedName name="pocet_1" localSheetId="0">#REF!</definedName>
    <definedName name="pocet_1" localSheetId="3">#REF!</definedName>
    <definedName name="pocet_1">#REF!</definedName>
    <definedName name="pomocne" localSheetId="0">'[1]Príloha _7'!#REF!</definedName>
    <definedName name="pomocne" localSheetId="3">'[1]Príloha _7'!#REF!</definedName>
    <definedName name="pomocne">'[1]Príloha _7'!#REF!</definedName>
    <definedName name="prijmy222" localSheetId="0">#REF!</definedName>
    <definedName name="prijmy222" localSheetId="3">#REF!</definedName>
    <definedName name="prijmy222">#REF!</definedName>
    <definedName name="q" localSheetId="0">#REF!</definedName>
    <definedName name="q" localSheetId="3">#REF!</definedName>
    <definedName name="q">#REF!</definedName>
    <definedName name="qwert" localSheetId="0">#REF!</definedName>
    <definedName name="qwert" localSheetId="3">#REF!</definedName>
    <definedName name="qwert">#REF!</definedName>
    <definedName name="rdftghjklô§" localSheetId="0">#REF!</definedName>
    <definedName name="rdftghjklô§" localSheetId="3">#REF!</definedName>
    <definedName name="rdftghjklô§">#REF!</definedName>
    <definedName name="rok_2011" localSheetId="0">'[5]Príloha _10 M'!#REF!</definedName>
    <definedName name="rok_2011" localSheetId="3">'[5]Príloha _10 M'!#REF!</definedName>
    <definedName name="rok_2011">'[5]Príloha _10 M'!#REF!</definedName>
    <definedName name="rok_2014" localSheetId="0">'[5]Príloha _10 M'!#REF!</definedName>
    <definedName name="rok_2014" localSheetId="3">'[5]Príloha _10 M'!#REF!</definedName>
    <definedName name="rok_2014">'[5]Príloha _10 M'!#REF!</definedName>
    <definedName name="roz" localSheetId="0">#REF!</definedName>
    <definedName name="roz" localSheetId="3">#REF!</definedName>
    <definedName name="roz">#REF!</definedName>
    <definedName name="rozp" localSheetId="0" hidden="1">#REF!</definedName>
    <definedName name="rozp" localSheetId="3" hidden="1">#REF!</definedName>
    <definedName name="rozp" hidden="1">#REF!</definedName>
    <definedName name="rozpi" localSheetId="0">'[9]Príloha _7'!#REF!</definedName>
    <definedName name="rozpi" localSheetId="3">'[9]Príloha _7'!#REF!</definedName>
    <definedName name="rozpi">'[9]Príloha _7'!#REF!</definedName>
    <definedName name="ROZPIS" localSheetId="0">'[10]Príloha _10 M'!#REF!</definedName>
    <definedName name="ROZPIS" localSheetId="3">'[10]Príloha _10 M'!#REF!</definedName>
    <definedName name="ROZPIS">'[10]Príloha _10 M'!#REF!</definedName>
    <definedName name="rtzuiopú" localSheetId="0">#REF!</definedName>
    <definedName name="rtzuiopú" localSheetId="3">#REF!</definedName>
    <definedName name="rtzuiopú">#REF!</definedName>
    <definedName name="s" localSheetId="0">#REF!</definedName>
    <definedName name="s" localSheetId="3">#REF!</definedName>
    <definedName name="s">#REF!</definedName>
    <definedName name="saaaaaaaaaaaaa" localSheetId="0">#REF!</definedName>
    <definedName name="saaaaaaaaaaaaa" localSheetId="3">#REF!</definedName>
    <definedName name="saaaaaaaaaaaaa">#REF!</definedName>
    <definedName name="SAPBEXhrIndnt" hidden="1">"Wide"</definedName>
    <definedName name="SAPsysID" hidden="1">"708C5W7SBKP804JT78WJ0JNKI"</definedName>
    <definedName name="SAPwbID" hidden="1">"ARS"</definedName>
    <definedName name="sdfg" localSheetId="0">'[1]Príloha _7'!#REF!</definedName>
    <definedName name="sdfg">'[1]Príloha _7'!#REF!</definedName>
    <definedName name="sdfs" localSheetId="0">'[1]Príloha _7'!#REF!</definedName>
    <definedName name="sdfs">'[1]Príloha _7'!#REF!</definedName>
    <definedName name="sfgsfg" localSheetId="0">'[2]Príloha _10 M'!#REF!</definedName>
    <definedName name="sfgsfg">'[2]Príloha _10 M'!#REF!</definedName>
    <definedName name="skuska" localSheetId="0">'[5]Príloha _10 M'!#REF!</definedName>
    <definedName name="skuska" localSheetId="3">'[5]Príloha _10 M'!#REF!</definedName>
    <definedName name="skuska">'[5]Príloha _10 M'!#REF!</definedName>
    <definedName name="ssdad" localSheetId="0">'[1]Príloha _7'!#REF!</definedName>
    <definedName name="ssdad" localSheetId="3">'[1]Príloha _7'!#REF!</definedName>
    <definedName name="ssdad">'[1]Príloha _7'!#REF!</definedName>
    <definedName name="sss" localSheetId="0">#REF!</definedName>
    <definedName name="sss" localSheetId="3">#REF!</definedName>
    <definedName name="sss">#REF!</definedName>
    <definedName name="suvaha" localSheetId="0">'[1]Príloha _7'!#REF!</definedName>
    <definedName name="suvaha" localSheetId="3">'[1]Príloha _7'!#REF!</definedName>
    <definedName name="suvaha">'[1]Príloha _7'!#REF!</definedName>
    <definedName name="t" localSheetId="0">'[2]Príloha _10 M'!#REF!</definedName>
    <definedName name="t" localSheetId="3">'[2]Príloha _10 M'!#REF!</definedName>
    <definedName name="t">'[2]Príloha _10 M'!#REF!</definedName>
    <definedName name="top" localSheetId="0">#REF!</definedName>
    <definedName name="top" localSheetId="3">#REF!</definedName>
    <definedName name="top">#REF!</definedName>
    <definedName name="TOPlek01" localSheetId="0">#REF!</definedName>
    <definedName name="TOPlek01" localSheetId="3">#REF!</definedName>
    <definedName name="TOPlek01">#REF!</definedName>
    <definedName name="u" localSheetId="0">'[2]Príloha _10 M'!#REF!</definedName>
    <definedName name="u" localSheetId="3">'[2]Príloha _10 M'!#REF!</definedName>
    <definedName name="u">'[2]Príloha _10 M'!#REF!</definedName>
    <definedName name="Ucet">[3]Uhrady!$B$4:$B$513</definedName>
    <definedName name="upr" localSheetId="0">#REF!</definedName>
    <definedName name="upr" localSheetId="3">#REF!</definedName>
    <definedName name="upr">#REF!</definedName>
    <definedName name="uprava" localSheetId="0">#REF!</definedName>
    <definedName name="uprava" localSheetId="3">#REF!</definedName>
    <definedName name="uprava">#REF!</definedName>
    <definedName name="uprava2" localSheetId="0">#REF!</definedName>
    <definedName name="uprava2" localSheetId="3">#REF!</definedName>
    <definedName name="uprava2">#REF!</definedName>
    <definedName name="uprv" localSheetId="0">#REF!</definedName>
    <definedName name="uprv" localSheetId="3">#REF!</definedName>
    <definedName name="uprv">#REF!</definedName>
    <definedName name="v" localSheetId="0">'[5]Príloha _10 M'!#REF!</definedName>
    <definedName name="v" localSheetId="3">'[5]Príloha _10 M'!#REF!</definedName>
    <definedName name="v">'[5]Príloha _10 M'!#REF!</definedName>
    <definedName name="vbvb" localSheetId="0">'[2]Príloha _10 M'!#REF!</definedName>
    <definedName name="vbvb" localSheetId="3">'[2]Príloha _10 M'!#REF!</definedName>
    <definedName name="vbvb">'[2]Príloha _10 M'!#REF!</definedName>
    <definedName name="Viera" localSheetId="0">'[5]Príloha _10 M'!#REF!</definedName>
    <definedName name="Viera" localSheetId="3">'[5]Príloha _10 M'!#REF!</definedName>
    <definedName name="Viera">'[5]Príloha _10 M'!#REF!</definedName>
    <definedName name="vredbvrtefwbtrwbtr" localSheetId="0">'[1]Príloha _7'!#REF!</definedName>
    <definedName name="vredbvrtefwbtrwbtr" localSheetId="3">'[1]Príloha _7'!#REF!</definedName>
    <definedName name="vredbvrtefwbtrwbtr">'[1]Príloha _7'!#REF!</definedName>
    <definedName name="vy" localSheetId="0">#REF!</definedName>
    <definedName name="vy" localSheetId="3">#REF!</definedName>
    <definedName name="vy">#REF!</definedName>
    <definedName name="vydavky" localSheetId="0">'[1]Príloha _7'!#REF!</definedName>
    <definedName name="vydavky" localSheetId="3">'[1]Príloha _7'!#REF!</definedName>
    <definedName name="vydavky">'[1]Príloha _7'!#REF!</definedName>
    <definedName name="vypocet" localSheetId="0">#REF!</definedName>
    <definedName name="vypocet" localSheetId="3">#REF!</definedName>
    <definedName name="vypocet">#REF!</definedName>
    <definedName name="VZaS" localSheetId="0">#REF!</definedName>
    <definedName name="VZaS" localSheetId="3">#REF!</definedName>
    <definedName name="VZaS">#REF!</definedName>
    <definedName name="wwww" localSheetId="0">'[2]Príloha _10 M'!#REF!</definedName>
    <definedName name="wwww" localSheetId="3">'[2]Príloha _10 M'!#REF!</definedName>
    <definedName name="wwww">'[2]Príloha _10 M'!#REF!</definedName>
    <definedName name="wwwwwwww" localSheetId="0">#REF!</definedName>
    <definedName name="wwwwwwww" localSheetId="3">#REF!</definedName>
    <definedName name="wwwwwwww">#REF!</definedName>
    <definedName name="wwwwwwwww" localSheetId="0">'[2]Príloha _10 M'!#REF!</definedName>
    <definedName name="wwwwwwwww" localSheetId="3">'[2]Príloha _10 M'!#REF!</definedName>
    <definedName name="wwwwwwwww">'[2]Príloha _10 M'!#REF!</definedName>
    <definedName name="x" localSheetId="0">#REF!</definedName>
    <definedName name="x" localSheetId="3">#REF!</definedName>
    <definedName name="x">#REF!</definedName>
    <definedName name="xcxc" localSheetId="0">'[2]Príloha _10 M'!#REF!</definedName>
    <definedName name="xcxc" localSheetId="3">'[2]Príloha _10 M'!#REF!</definedName>
    <definedName name="xcxc">'[2]Príloha _10 M'!#REF!</definedName>
    <definedName name="xls" localSheetId="0">'[2]Príloha _10 M'!#REF!</definedName>
    <definedName name="xls" localSheetId="3">'[2]Príloha _10 M'!#REF!</definedName>
    <definedName name="xls">'[2]Príloha _10 M'!#REF!</definedName>
    <definedName name="xsds" localSheetId="0">'[1]Príloha _7'!#REF!</definedName>
    <definedName name="xsds" localSheetId="3">'[1]Príloha _7'!#REF!</definedName>
    <definedName name="xsds">'[1]Príloha _7'!#REF!</definedName>
    <definedName name="Xupr2" localSheetId="0">#REF!</definedName>
    <definedName name="Xupr2" localSheetId="3">#REF!</definedName>
    <definedName name="Xupr2">#REF!</definedName>
    <definedName name="xv" localSheetId="0">'[1]Príloha _7'!#REF!</definedName>
    <definedName name="xv" localSheetId="3">'[1]Príloha _7'!#REF!</definedName>
    <definedName name="xv">'[1]Príloha _7'!#REF!</definedName>
    <definedName name="XX" localSheetId="0">#REF!</definedName>
    <definedName name="XX" localSheetId="3">#REF!</definedName>
    <definedName name="XX">#REF!</definedName>
    <definedName name="xxx" localSheetId="0">#REF!</definedName>
    <definedName name="xxx" localSheetId="3">#REF!</definedName>
    <definedName name="xxx">#REF!</definedName>
    <definedName name="xxxx" localSheetId="0">'[1]Príloha _7'!#REF!</definedName>
    <definedName name="xxxx" localSheetId="3">'[1]Príloha _7'!#REF!</definedName>
    <definedName name="xxxx">'[1]Príloha _7'!#REF!</definedName>
    <definedName name="xxxxx" localSheetId="0">'[2]Príloha _10 M'!#REF!</definedName>
    <definedName name="xxxxx" localSheetId="3">'[2]Príloha _10 M'!#REF!</definedName>
    <definedName name="xxxxx">'[2]Príloha _10 M'!#REF!</definedName>
    <definedName name="xxxxxxx" localSheetId="0">'[1]Príloha _7'!#REF!</definedName>
    <definedName name="xxxxxxx" localSheetId="3">'[1]Príloha _7'!#REF!</definedName>
    <definedName name="xxxxxxx">'[1]Príloha _7'!#REF!</definedName>
    <definedName name="xy" localSheetId="0">#REF!</definedName>
    <definedName name="xy" localSheetId="3">#REF!</definedName>
    <definedName name="xy">#REF!</definedName>
    <definedName name="y" localSheetId="0">'[1]Príloha _7'!#REF!</definedName>
    <definedName name="y" localSheetId="3">'[1]Príloha _7'!#REF!</definedName>
    <definedName name="y">'[1]Príloha _7'!#REF!</definedName>
    <definedName name="yyy" localSheetId="0">#REF!</definedName>
    <definedName name="yyy" localSheetId="3">#REF!</definedName>
    <definedName name="yyy">#REF!</definedName>
    <definedName name="ZlucTabOzdob" localSheetId="0">#REF!</definedName>
    <definedName name="ZlucTabOzdob" localSheetId="3">#REF!</definedName>
    <definedName name="ZlucTabOzdob">#REF!</definedName>
    <definedName name="zzs" localSheetId="0">#REF!</definedName>
    <definedName name="zzs" localSheetId="3">#REF!</definedName>
    <definedName name="zzs">#REF!</definedName>
    <definedName name="ZZZ" localSheetId="0">'[1]Príloha _7'!#REF!</definedName>
    <definedName name="ZZZ" localSheetId="3">'[1]Príloha _7'!#REF!</definedName>
    <definedName name="ZZZ">'[1]Príloha _7'!#REF!</definedName>
    <definedName name="ž" localSheetId="0">'[1]Príloha _7'!#REF!</definedName>
    <definedName name="ž" localSheetId="3">'[1]Príloha _7'!#REF!</definedName>
    <definedName name="ž">'[1]Príloha _7'!#REF!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07" l="1"/>
  <c r="I6" i="107" l="1"/>
  <c r="H6" i="107"/>
  <c r="G6" i="107"/>
  <c r="F6" i="107"/>
  <c r="F9" i="107" l="1"/>
  <c r="F30" i="107" s="1"/>
  <c r="G20" i="107"/>
  <c r="H20" i="107"/>
  <c r="I20" i="107"/>
  <c r="I17" i="107" l="1"/>
  <c r="H17" i="107"/>
  <c r="F17" i="107"/>
  <c r="F31" i="107" l="1"/>
  <c r="I12" i="107"/>
  <c r="H12" i="107"/>
  <c r="G12" i="107"/>
  <c r="G9" i="107" s="1"/>
  <c r="H9" i="107" l="1"/>
  <c r="H30" i="107" s="1"/>
  <c r="H31" i="107" s="1"/>
  <c r="I9" i="107"/>
  <c r="I30" i="107" s="1"/>
  <c r="I31" i="107" s="1"/>
  <c r="G26" i="107"/>
  <c r="G17" i="107" s="1"/>
  <c r="G30" i="107" l="1"/>
  <c r="G31" i="107" s="1"/>
  <c r="Z69" i="93"/>
  <c r="K7" i="94" l="1"/>
  <c r="H15" i="94"/>
  <c r="G15" i="94"/>
  <c r="K15" i="94" s="1"/>
  <c r="H13" i="94"/>
  <c r="G13" i="94"/>
  <c r="K13" i="94" s="1"/>
  <c r="H7" i="94"/>
  <c r="G7" i="94"/>
</calcChain>
</file>

<file path=xl/sharedStrings.xml><?xml version="1.0" encoding="utf-8"?>
<sst xmlns="http://schemas.openxmlformats.org/spreadsheetml/2006/main" count="96" uniqueCount="91">
  <si>
    <t>Dopad vyňatia z cenovej regulácie</t>
  </si>
  <si>
    <t>Úmrtnosť odvrátiteľná zdravotnou starostlivosťou</t>
  </si>
  <si>
    <t>(Počet úmrtí na 100-tisíc obyvateľov)</t>
  </si>
  <si>
    <t>Novorodenecká úmrtnosť</t>
  </si>
  <si>
    <t>(Počet úmrtí v prvom roku života na 1 000 živonarodených)</t>
  </si>
  <si>
    <t>Úmrtnosť odvrátiteľná prevenciou</t>
  </si>
  <si>
    <t>Očakávaná dĺžka života žien pri narodení</t>
  </si>
  <si>
    <t>(Počet rokov)</t>
  </si>
  <si>
    <t>Očakávaná dĺžka života mužov pri narodení</t>
  </si>
  <si>
    <t>Zdroj: Eurostat, OECD</t>
  </si>
  <si>
    <t>Cieľ</t>
  </si>
  <si>
    <t>Rozdiel</t>
  </si>
  <si>
    <t>30 vs 18</t>
  </si>
  <si>
    <t>Očakávaný efekt inovácií na kľúčové ukazovatele</t>
  </si>
  <si>
    <t>Tabuľka - Kľúčové ukazovatele zdravotníctva</t>
  </si>
  <si>
    <t>Podiel inovácií</t>
  </si>
  <si>
    <t>*</t>
  </si>
  <si>
    <t>#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</si>
  <si>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#</t>
    </r>
    <r>
      <rPr>
        <sz val="11"/>
        <color theme="1"/>
        <rFont val="Calibri"/>
        <family val="2"/>
        <charset val="238"/>
        <scheme val="minor"/>
      </rPr>
      <t xml:space="preserve"> The World Health Organization (WHO) Global Burden of Disease 2010. Konzervatívna korekcia na 80%.</t>
    </r>
  </si>
  <si>
    <t>*Lichtenberg, Frank. (2012). Pharmaceutical Innovation and Longevity Growth in 30 Developing and High-income Countries,</t>
  </si>
  <si>
    <t xml:space="preserve"> 2000-2009. Health Policy and Technology. 3. 10.1016/j.hlpt.2013.09.005.</t>
  </si>
  <si>
    <t>Medzinárodné porovnávanie cien liekov dvakrát ročne</t>
  </si>
  <si>
    <t>Tabuľka</t>
  </si>
  <si>
    <t>Prehľad počtu zamestnancov / HTA</t>
  </si>
  <si>
    <t>Staff</t>
  </si>
  <si>
    <t>* spolupráca s externistami</t>
  </si>
  <si>
    <t>DOI: https://doi.org/10.1016/j.jval.2018.09.1204</t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</si>
  <si>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>Maďarsko / OGYEI-TEF*</t>
    </r>
  </si>
  <si>
    <r>
      <rPr>
        <vertAlign val="superscript"/>
        <sz val="11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>Poľsko / AOTMiT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</si>
  <si>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COMPARISON OF THE HEALTH TECHNOLOGY ASSESSMENT OFFICES OF HUNGARY AND POLAND BASED ON OBJECTIVE CRITERIA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</si>
  <si>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Konzultácia s českým SUKL</t>
    </r>
  </si>
  <si>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Česko / SUKL</t>
    </r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</si>
  <si>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Lieky zaradené ako SK orphans, revízia</t>
    </r>
  </si>
  <si>
    <t>* Vplyv novely 363/2011 od 01/2023</t>
  </si>
  <si>
    <t>r. 23</t>
  </si>
  <si>
    <t>r. 27</t>
  </si>
  <si>
    <t>r. 30</t>
  </si>
  <si>
    <t>r. 31</t>
  </si>
  <si>
    <t>Vstup generických liekov</t>
  </si>
  <si>
    <t>r. 26</t>
  </si>
  <si>
    <t>r. 26, r. 24</t>
  </si>
  <si>
    <t>r. 28</t>
  </si>
  <si>
    <t>r. 29</t>
  </si>
  <si>
    <t>eHealth spustenie modulov</t>
  </si>
  <si>
    <t>Revízna činnosť (interakcie, duplicitné predpisovanie)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</si>
  <si>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jednorazovo suma z liekov zaradenych 2014-2022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</si>
  <si>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počítané ako 20% z r. 22-24, Hlavna kniha Tab. 82, r. 23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</si>
  <si>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Hlavná kniha rozpočtu, Tabuľka 82.</t>
    </r>
  </si>
  <si>
    <r>
      <t>Prehodnotenie nákladovej efektivity zaradených orphans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</si>
  <si>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Prehodnotenie nákladovej efektivity zaradených liekov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</si>
  <si>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Aktívne vynucovať vyrovnávací rozdiel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</si>
  <si>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Dopad § 7 ods. 5 Orphans</t>
  </si>
  <si>
    <t>Dopad § 7 ods. 5 Inovatívne lieky</t>
  </si>
  <si>
    <r>
      <t>Nehradené indikácie zaradených liekov</t>
    </r>
    <r>
      <rPr>
        <vertAlign val="superscript"/>
        <sz val="11"/>
        <color theme="1"/>
        <rFont val="Calibri"/>
        <family val="2"/>
        <charset val="238"/>
        <scheme val="minor"/>
      </rPr>
      <t>#</t>
    </r>
  </si>
  <si>
    <r>
      <t>Orphans</t>
    </r>
    <r>
      <rPr>
        <vertAlign val="superscript"/>
        <sz val="11"/>
        <color theme="1"/>
        <rFont val="Calibri"/>
        <family val="2"/>
        <charset val="238"/>
        <scheme val="minor"/>
      </rPr>
      <t>#</t>
    </r>
  </si>
  <si>
    <r>
      <rPr>
        <vertAlign val="superscript"/>
        <sz val="11"/>
        <rFont val="Calibri"/>
        <family val="2"/>
        <charset val="238"/>
        <scheme val="minor"/>
      </rPr>
      <t>#</t>
    </r>
    <r>
      <rPr>
        <sz val="11"/>
        <rFont val="Calibri"/>
        <family val="2"/>
        <charset val="238"/>
        <scheme val="minor"/>
      </rPr>
      <t xml:space="preserve"> Gap analýza vs ČR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</si>
  <si>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</si>
  <si>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</si>
  <si>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</si>
  <si>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</si>
  <si>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</si>
  <si>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</si>
  <si>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</si>
  <si>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</si>
  <si>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</si>
  <si>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</si>
  <si>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</si>
  <si>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</si>
  <si>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</si>
  <si>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</si>
  <si>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</si>
  <si>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</si>
  <si>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Dopad osobitnej úhrady na inovácie v ústavnej ZS</t>
  </si>
  <si>
    <r>
      <t>Tab 82.</t>
    </r>
    <r>
      <rPr>
        <b/>
        <vertAlign val="superscript"/>
        <sz val="11"/>
        <color rgb="FF0070C0"/>
        <rFont val="Calibri"/>
        <family val="2"/>
        <charset val="238"/>
        <scheme val="minor"/>
      </rPr>
      <t>4</t>
    </r>
  </si>
  <si>
    <t>No.**</t>
  </si>
  <si>
    <t>** číslo riadku určuje číslo súboru so zdrojovými údajmi</t>
  </si>
  <si>
    <t>Analýza NIHO</t>
  </si>
  <si>
    <r>
      <t>Zmeny výdavkov voči roku 2021 - VZP zmeny politík z RVS</t>
    </r>
    <r>
      <rPr>
        <vertAlign val="superscript"/>
        <sz val="11"/>
        <rFont val="Calibri"/>
        <family val="2"/>
        <charset val="238"/>
        <scheme val="minor"/>
      </rPr>
      <t>4</t>
    </r>
  </si>
  <si>
    <t>Lieky na výnimky</t>
  </si>
  <si>
    <t>Hodnotové opatrenia</t>
  </si>
  <si>
    <t>Úsporné opatrenia</t>
  </si>
  <si>
    <t>Celkový vplyv</t>
  </si>
  <si>
    <t>Celkový trh s liekmi</t>
  </si>
  <si>
    <r>
      <t>Nové lieky</t>
    </r>
    <r>
      <rPr>
        <vertAlign val="superscript"/>
        <sz val="11"/>
        <rFont val="Calibri"/>
        <family val="2"/>
        <charset val="238"/>
        <scheme val="minor"/>
      </rPr>
      <t>#</t>
    </r>
  </si>
  <si>
    <t>00</t>
  </si>
  <si>
    <t>Zmena výdavkov voči r. 2021 na lieky po započítaní dopadu novely 363/2011*, mil. €</t>
  </si>
  <si>
    <r>
      <t>Vstup biosimilárnych liekov*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</si>
  <si>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>* vrátane centrálneho nákupu liekov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</si>
  <si>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scheme val="minor"/>
      </rPr>
      <t xml:space="preserve"> Predpokladá sa aktívny dohľad regulátora / MZSR</t>
    </r>
  </si>
  <si>
    <t>Nárast výdavkov na lieky bez opatrení</t>
  </si>
  <si>
    <t>Nárast kategorizovaných liekov / 70% (2,2%)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</si>
</sst>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[$€-1]"/>
    <numFmt numFmtId="165" formatCode="0.0%"/>
    <numFmt numFmtId="166" formatCode="0.0"/>
    <numFmt numFmtId="167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86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.25"/>
      <color indexed="8"/>
      <name val="Segoe UI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vertAlign val="superscript"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9" fontId="4" fillId="0" borderId="0" applyFont="0" applyFill="0" applyBorder="0" applyAlignment="0" applyProtection="0"/>
    <xf numFmtId="0" fontId="13" fillId="0" borderId="0"/>
    <xf numFmtId="0" fontId="18" fillId="0" borderId="0"/>
    <xf numFmtId="0" fontId="4" fillId="0" borderId="0"/>
  </cellStyleXfs>
  <cellXfs count="80">
    <xf numFmtId="0" fontId="0" fillId="0" borderId="0" xfId="0"/>
    <xf numFmtId="0" fontId="9" fillId="2" borderId="0" xfId="4" applyFont="1" applyFill="1"/>
    <xf numFmtId="0" fontId="11" fillId="2" borderId="0" xfId="4" applyFont="1" applyFill="1"/>
    <xf numFmtId="0" fontId="0" fillId="2" borderId="0" xfId="0" applyFont="1" applyFill="1"/>
    <xf numFmtId="0" fontId="0" fillId="2" borderId="2" xfId="0" applyFont="1" applyFill="1" applyBorder="1"/>
    <xf numFmtId="164" fontId="0" fillId="2" borderId="2" xfId="0" applyNumberFormat="1" applyFont="1" applyFill="1" applyBorder="1"/>
    <xf numFmtId="0" fontId="9" fillId="2" borderId="2" xfId="0" applyFont="1" applyFill="1" applyBorder="1" applyAlignment="1">
      <alignment horizontal="left" indent="1"/>
    </xf>
    <xf numFmtId="165" fontId="9" fillId="2" borderId="2" xfId="8" applyNumberFormat="1" applyFont="1" applyFill="1" applyBorder="1"/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2" xfId="0" applyFill="1" applyBorder="1"/>
    <xf numFmtId="9" fontId="0" fillId="2" borderId="2" xfId="8" applyFont="1" applyFill="1" applyBorder="1"/>
    <xf numFmtId="0" fontId="0" fillId="2" borderId="2" xfId="0" applyFill="1" applyBorder="1" applyAlignment="1">
      <alignment horizontal="left" indent="2"/>
    </xf>
    <xf numFmtId="2" fontId="0" fillId="2" borderId="2" xfId="0" applyNumberFormat="1" applyFill="1" applyBorder="1"/>
    <xf numFmtId="9" fontId="0" fillId="2" borderId="2" xfId="0" applyNumberFormat="1" applyFill="1" applyBorder="1"/>
    <xf numFmtId="0" fontId="0" fillId="2" borderId="0" xfId="0" applyFill="1" applyAlignment="1">
      <alignment horizontal="left" indent="1"/>
    </xf>
    <xf numFmtId="166" fontId="0" fillId="2" borderId="2" xfId="0" applyNumberFormat="1" applyFill="1" applyBorder="1"/>
    <xf numFmtId="0" fontId="12" fillId="2" borderId="0" xfId="0" applyFont="1" applyFill="1"/>
    <xf numFmtId="0" fontId="13" fillId="2" borderId="0" xfId="9" applyFill="1"/>
    <xf numFmtId="0" fontId="13" fillId="0" borderId="0" xfId="9"/>
    <xf numFmtId="0" fontId="10" fillId="2" borderId="0" xfId="4" applyFont="1" applyFill="1"/>
    <xf numFmtId="0" fontId="1" fillId="2" borderId="0" xfId="4" applyFont="1" applyFill="1"/>
    <xf numFmtId="0" fontId="4" fillId="2" borderId="0" xfId="4" applyFont="1" applyFill="1"/>
    <xf numFmtId="0" fontId="9" fillId="2" borderId="0" xfId="0" applyFont="1" applyFill="1"/>
    <xf numFmtId="167" fontId="9" fillId="2" borderId="2" xfId="0" applyNumberFormat="1" applyFont="1" applyFill="1" applyBorder="1"/>
    <xf numFmtId="0" fontId="0" fillId="2" borderId="0" xfId="4" applyFont="1" applyFill="1"/>
    <xf numFmtId="9" fontId="9" fillId="2" borderId="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2" xfId="0" applyNumberFormat="1" applyFont="1" applyFill="1" applyBorder="1"/>
    <xf numFmtId="165" fontId="0" fillId="0" borderId="0" xfId="8" applyNumberFormat="1" applyFont="1"/>
    <xf numFmtId="0" fontId="0" fillId="2" borderId="0" xfId="0" applyFill="1" applyAlignment="1">
      <alignment horizontal="center"/>
    </xf>
    <xf numFmtId="167" fontId="0" fillId="2" borderId="0" xfId="0" applyNumberFormat="1" applyFill="1"/>
    <xf numFmtId="0" fontId="9" fillId="2" borderId="2" xfId="0" applyFont="1" applyFill="1" applyBorder="1"/>
    <xf numFmtId="0" fontId="10" fillId="2" borderId="0" xfId="0" applyFont="1" applyFill="1"/>
    <xf numFmtId="0" fontId="13" fillId="2" borderId="0" xfId="9" applyFill="1" applyBorder="1"/>
    <xf numFmtId="0" fontId="13" fillId="2" borderId="0" xfId="9" applyFont="1" applyFill="1"/>
    <xf numFmtId="0" fontId="13" fillId="0" borderId="0" xfId="9" applyFont="1"/>
    <xf numFmtId="167" fontId="11" fillId="2" borderId="2" xfId="0" applyNumberFormat="1" applyFont="1" applyFill="1" applyBorder="1"/>
    <xf numFmtId="167" fontId="0" fillId="2" borderId="2" xfId="0" applyNumberFormat="1" applyFont="1" applyFill="1" applyBorder="1"/>
    <xf numFmtId="0" fontId="16" fillId="0" borderId="0" xfId="9" applyFont="1" applyFill="1" applyBorder="1" applyAlignment="1">
      <alignment wrapText="1"/>
    </xf>
    <xf numFmtId="0" fontId="13" fillId="0" borderId="0" xfId="9" applyFill="1" applyBorder="1"/>
    <xf numFmtId="0" fontId="13" fillId="0" borderId="0" xfId="9" applyFill="1" applyBorder="1" applyAlignment="1">
      <alignment horizontal="center"/>
    </xf>
    <xf numFmtId="0" fontId="0" fillId="0" borderId="0" xfId="4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4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167" fontId="9" fillId="0" borderId="0" xfId="0" applyNumberFormat="1" applyFont="1" applyFill="1" applyBorder="1"/>
    <xf numFmtId="167" fontId="0" fillId="0" borderId="0" xfId="0" applyNumberFormat="1" applyFill="1" applyBorder="1" applyAlignment="1">
      <alignment horizontal="center"/>
    </xf>
    <xf numFmtId="167" fontId="11" fillId="0" borderId="0" xfId="0" applyNumberFormat="1" applyFont="1" applyFill="1" applyBorder="1"/>
    <xf numFmtId="0" fontId="15" fillId="0" borderId="0" xfId="0" applyFont="1" applyFill="1" applyBorder="1" applyAlignment="1">
      <alignment horizontal="left" wrapText="1" indent="1"/>
    </xf>
    <xf numFmtId="167" fontId="0" fillId="0" borderId="0" xfId="0" applyNumberFormat="1" applyFont="1" applyFill="1" applyBorder="1"/>
    <xf numFmtId="167" fontId="17" fillId="0" borderId="0" xfId="0" applyNumberFormat="1" applyFont="1" applyFill="1" applyBorder="1"/>
    <xf numFmtId="167" fontId="10" fillId="0" borderId="0" xfId="0" applyNumberFormat="1" applyFont="1" applyFill="1" applyBorder="1"/>
    <xf numFmtId="167" fontId="1" fillId="0" borderId="0" xfId="0" applyNumberFormat="1" applyFont="1" applyFill="1" applyBorder="1"/>
    <xf numFmtId="9" fontId="9" fillId="0" borderId="0" xfId="0" applyNumberFormat="1" applyFont="1" applyFill="1" applyBorder="1" applyAlignment="1">
      <alignment horizontal="left"/>
    </xf>
    <xf numFmtId="167" fontId="9" fillId="2" borderId="0" xfId="0" applyNumberFormat="1" applyFont="1" applyFill="1"/>
    <xf numFmtId="0" fontId="19" fillId="2" borderId="0" xfId="9" applyFont="1" applyFill="1" applyAlignment="1">
      <alignment wrapText="1"/>
    </xf>
    <xf numFmtId="0" fontId="19" fillId="2" borderId="0" xfId="9" applyFont="1" applyFill="1"/>
    <xf numFmtId="0" fontId="19" fillId="2" borderId="1" xfId="9" applyFont="1" applyFill="1" applyBorder="1" applyAlignment="1"/>
    <xf numFmtId="0" fontId="19" fillId="2" borderId="1" xfId="9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/>
    <xf numFmtId="167" fontId="10" fillId="2" borderId="0" xfId="0" applyNumberFormat="1" applyFont="1" applyFill="1" applyBorder="1"/>
    <xf numFmtId="167" fontId="13" fillId="0" borderId="0" xfId="9" applyNumberFormat="1"/>
    <xf numFmtId="0" fontId="9" fillId="3" borderId="2" xfId="0" applyFont="1" applyFill="1" applyBorder="1"/>
    <xf numFmtId="0" fontId="10" fillId="3" borderId="2" xfId="0" applyFont="1" applyFill="1" applyBorder="1"/>
    <xf numFmtId="167" fontId="10" fillId="3" borderId="2" xfId="0" applyNumberFormat="1" applyFont="1" applyFill="1" applyBorder="1"/>
    <xf numFmtId="167" fontId="17" fillId="2" borderId="2" xfId="0" applyNumberFormat="1" applyFont="1" applyFill="1" applyBorder="1"/>
    <xf numFmtId="0" fontId="9" fillId="2" borderId="2" xfId="0" quotePrefix="1" applyFont="1" applyFill="1" applyBorder="1"/>
    <xf numFmtId="0" fontId="0" fillId="2" borderId="0" xfId="9" applyFont="1" applyFill="1"/>
    <xf numFmtId="0" fontId="1" fillId="2" borderId="2" xfId="0" applyFont="1" applyFill="1" applyBorder="1"/>
    <xf numFmtId="167" fontId="1" fillId="2" borderId="2" xfId="0" applyNumberFormat="1" applyFont="1" applyFill="1" applyBorder="1"/>
  </cellXfs>
  <cellStyles count="12">
    <cellStyle name="Normaallaad 2" xfId="7"/>
    <cellStyle name="Normálna" xfId="0" builtinId="0"/>
    <cellStyle name="Normálna 2" xfId="2"/>
    <cellStyle name="Normálna 2 2" xfId="5"/>
    <cellStyle name="Normálna 3" xfId="3"/>
    <cellStyle name="Normálna 3 2" xfId="4"/>
    <cellStyle name="Normálna 3 3" xfId="11"/>
    <cellStyle name="Normálna 4" xfId="6"/>
    <cellStyle name="Normálna 5" xfId="1"/>
    <cellStyle name="Normálna 6" xfId="9"/>
    <cellStyle name="Normálna 7" xfId="10"/>
    <cellStyle name="Percentá" xfId="8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104775</xdr:rowOff>
    </xdr:from>
    <xdr:to>
      <xdr:col>14</xdr:col>
      <xdr:colOff>506033</xdr:colOff>
      <xdr:row>18</xdr:row>
      <xdr:rowOff>114753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95275"/>
          <a:ext cx="8659433" cy="324847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19</xdr:row>
      <xdr:rowOff>76200</xdr:rowOff>
    </xdr:from>
    <xdr:to>
      <xdr:col>12</xdr:col>
      <xdr:colOff>58124</xdr:colOff>
      <xdr:row>36</xdr:row>
      <xdr:rowOff>29020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3695700"/>
          <a:ext cx="6982799" cy="319132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36</xdr:row>
      <xdr:rowOff>161925</xdr:rowOff>
    </xdr:from>
    <xdr:to>
      <xdr:col>12</xdr:col>
      <xdr:colOff>29540</xdr:colOff>
      <xdr:row>55</xdr:row>
      <xdr:rowOff>86220</xdr:rowOff>
    </xdr:to>
    <xdr:pic>
      <xdr:nvPicPr>
        <xdr:cNvPr id="6" name="Obrázo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7019925"/>
          <a:ext cx="6916115" cy="354379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37</xdr:row>
      <xdr:rowOff>95250</xdr:rowOff>
    </xdr:from>
    <xdr:to>
      <xdr:col>22</xdr:col>
      <xdr:colOff>8455</xdr:colOff>
      <xdr:row>55</xdr:row>
      <xdr:rowOff>10079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700" y="7143750"/>
          <a:ext cx="5532955" cy="33438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57</xdr:row>
      <xdr:rowOff>0</xdr:rowOff>
    </xdr:from>
    <xdr:to>
      <xdr:col>13</xdr:col>
      <xdr:colOff>136623</xdr:colOff>
      <xdr:row>85</xdr:row>
      <xdr:rowOff>171450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1" y="10858500"/>
          <a:ext cx="7451822" cy="55054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24</xdr:col>
      <xdr:colOff>514350</xdr:colOff>
      <xdr:row>101</xdr:row>
      <xdr:rowOff>124945</xdr:rowOff>
    </xdr:to>
    <xdr:pic>
      <xdr:nvPicPr>
        <xdr:cNvPr id="10" name="Obrázo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10858500"/>
          <a:ext cx="6610350" cy="8506945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</xdr:colOff>
      <xdr:row>0</xdr:row>
      <xdr:rowOff>142875</xdr:rowOff>
    </xdr:from>
    <xdr:to>
      <xdr:col>28</xdr:col>
      <xdr:colOff>373207</xdr:colOff>
      <xdr:row>17</xdr:row>
      <xdr:rowOff>66675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48775" y="142875"/>
          <a:ext cx="8193232" cy="3162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zoomScale="90" zoomScaleNormal="90" workbookViewId="0">
      <selection activeCell="I10" sqref="I10:I14"/>
    </sheetView>
  </sheetViews>
  <sheetFormatPr defaultColWidth="0" defaultRowHeight="15" outlineLevelCol="1" x14ac:dyDescent="0.25"/>
  <cols>
    <col min="1" max="1" width="8.7109375" style="45" customWidth="1"/>
    <col min="2" max="2" width="5.7109375" style="22" customWidth="1"/>
    <col min="3" max="3" width="9.7109375" style="41" customWidth="1"/>
    <col min="4" max="4" width="55.7109375" style="23" customWidth="1"/>
    <col min="5" max="5" width="9.7109375" style="23" customWidth="1" outlineLevel="1"/>
    <col min="6" max="9" width="9.7109375" style="23" customWidth="1"/>
    <col min="10" max="12" width="9.28515625" style="45" customWidth="1"/>
    <col min="13" max="13" width="10.7109375" style="46" customWidth="1"/>
    <col min="14" max="14" width="58.7109375" style="45" customWidth="1"/>
    <col min="15" max="15" width="26.42578125" style="45" customWidth="1"/>
    <col min="16" max="19" width="8.7109375" style="45" customWidth="1"/>
    <col min="20" max="45" width="0" style="45" hidden="1" customWidth="1"/>
    <col min="46" max="16384" width="8.7109375" style="45" hidden="1"/>
  </cols>
  <sheetData>
    <row r="1" spans="2:18" ht="23.25" customHeight="1" x14ac:dyDescent="0.25">
      <c r="B1" s="66" t="s">
        <v>85</v>
      </c>
      <c r="C1" s="67"/>
      <c r="D1" s="66"/>
      <c r="E1" s="22"/>
      <c r="F1" s="22"/>
      <c r="G1" s="22"/>
      <c r="H1" s="22"/>
      <c r="I1" s="22"/>
      <c r="N1" s="44"/>
    </row>
    <row r="2" spans="2:18" ht="17.25" x14ac:dyDescent="0.25">
      <c r="B2" s="65" t="s">
        <v>74</v>
      </c>
      <c r="C2" s="64" t="s">
        <v>73</v>
      </c>
      <c r="D2" s="65" t="s">
        <v>33</v>
      </c>
      <c r="E2" s="22"/>
      <c r="F2" s="22"/>
      <c r="G2" s="22"/>
      <c r="H2" s="22"/>
      <c r="I2" s="22"/>
    </row>
    <row r="3" spans="2:18" x14ac:dyDescent="0.25">
      <c r="B3" s="22" t="s">
        <v>75</v>
      </c>
      <c r="C3" s="40"/>
      <c r="D3" s="29"/>
      <c r="E3" s="12"/>
      <c r="F3" s="12"/>
      <c r="G3" s="12"/>
      <c r="H3" s="12"/>
      <c r="I3" s="12"/>
      <c r="J3" s="48"/>
      <c r="K3" s="48"/>
      <c r="L3" s="48"/>
      <c r="M3" s="49"/>
      <c r="N3" s="47"/>
      <c r="O3" s="48"/>
      <c r="P3" s="48"/>
      <c r="Q3" s="48"/>
      <c r="R3" s="48"/>
    </row>
    <row r="4" spans="2:18" x14ac:dyDescent="0.25">
      <c r="C4" s="40"/>
      <c r="D4" s="25"/>
      <c r="E4" s="12"/>
      <c r="F4" s="12"/>
      <c r="G4" s="36"/>
      <c r="H4" s="36"/>
      <c r="I4" s="36"/>
      <c r="J4" s="48"/>
      <c r="K4" s="48"/>
      <c r="L4" s="48"/>
      <c r="M4" s="49"/>
      <c r="N4" s="50"/>
      <c r="O4" s="48"/>
      <c r="P4" s="48"/>
      <c r="Q4" s="48"/>
      <c r="R4" s="48"/>
    </row>
    <row r="5" spans="2:18" x14ac:dyDescent="0.25">
      <c r="C5" s="40"/>
      <c r="D5" s="27"/>
      <c r="E5" s="38">
        <v>2021</v>
      </c>
      <c r="F5" s="38">
        <v>2022</v>
      </c>
      <c r="G5" s="38">
        <v>2023</v>
      </c>
      <c r="H5" s="38">
        <v>2024</v>
      </c>
      <c r="I5" s="38">
        <v>2025</v>
      </c>
      <c r="J5" s="52"/>
      <c r="K5" s="52"/>
      <c r="L5" s="52"/>
      <c r="M5" s="53"/>
      <c r="N5" s="51"/>
      <c r="O5" s="52"/>
      <c r="P5" s="52"/>
      <c r="Q5" s="52"/>
      <c r="R5" s="52"/>
    </row>
    <row r="6" spans="2:18" x14ac:dyDescent="0.25">
      <c r="B6" s="72"/>
      <c r="C6" s="72"/>
      <c r="D6" s="73" t="s">
        <v>89</v>
      </c>
      <c r="E6" s="74"/>
      <c r="F6" s="74">
        <f>F7</f>
        <v>18.46</v>
      </c>
      <c r="G6" s="74">
        <f t="shared" ref="G6:I6" si="0">G7</f>
        <v>36.11</v>
      </c>
      <c r="H6" s="74">
        <f t="shared" si="0"/>
        <v>52.93</v>
      </c>
      <c r="I6" s="74">
        <f t="shared" si="0"/>
        <v>68.900000000000006</v>
      </c>
      <c r="J6" s="51"/>
      <c r="K6" s="51"/>
      <c r="L6" s="51"/>
      <c r="M6" s="49"/>
      <c r="N6" s="51"/>
      <c r="O6" s="51"/>
      <c r="P6" s="51"/>
      <c r="Q6" s="51"/>
      <c r="R6" s="51"/>
    </row>
    <row r="7" spans="2:18" x14ac:dyDescent="0.25">
      <c r="B7" s="76" t="s">
        <v>84</v>
      </c>
      <c r="C7" s="37"/>
      <c r="D7" s="37" t="s">
        <v>90</v>
      </c>
      <c r="E7" s="42"/>
      <c r="F7" s="43">
        <v>18.46</v>
      </c>
      <c r="G7" s="43">
        <v>36.11</v>
      </c>
      <c r="H7" s="43">
        <v>52.93</v>
      </c>
      <c r="I7" s="43">
        <v>68.900000000000006</v>
      </c>
      <c r="J7" s="54"/>
      <c r="K7" s="54"/>
      <c r="L7" s="54"/>
      <c r="M7" s="55"/>
      <c r="N7" s="51"/>
      <c r="O7" s="54"/>
      <c r="P7" s="54"/>
      <c r="Q7" s="54"/>
      <c r="R7" s="54"/>
    </row>
    <row r="8" spans="2:18" x14ac:dyDescent="0.25">
      <c r="B8" s="76"/>
      <c r="C8" s="37"/>
      <c r="D8" s="37"/>
      <c r="E8" s="42"/>
      <c r="F8" s="43"/>
      <c r="G8" s="43"/>
      <c r="H8" s="43"/>
      <c r="I8" s="43"/>
      <c r="J8" s="54"/>
      <c r="K8" s="54"/>
      <c r="L8" s="54"/>
      <c r="M8" s="55"/>
      <c r="N8" s="51"/>
      <c r="O8" s="54"/>
      <c r="P8" s="54"/>
      <c r="Q8" s="54"/>
      <c r="R8" s="54"/>
    </row>
    <row r="9" spans="2:18" x14ac:dyDescent="0.25">
      <c r="B9" s="72"/>
      <c r="C9" s="72"/>
      <c r="D9" s="73" t="s">
        <v>79</v>
      </c>
      <c r="E9" s="74"/>
      <c r="F9" s="74">
        <f>SUM(F10:F15)</f>
        <v>18.72</v>
      </c>
      <c r="G9" s="74">
        <f>SUM(G10:G15)</f>
        <v>128.6</v>
      </c>
      <c r="H9" s="74">
        <f>SUM(H10:H15)</f>
        <v>192.39999999999998</v>
      </c>
      <c r="I9" s="74">
        <f>SUM(I10:I15)</f>
        <v>228.6</v>
      </c>
      <c r="J9" s="51"/>
      <c r="K9" s="51"/>
      <c r="L9" s="51"/>
      <c r="M9" s="49"/>
      <c r="N9" s="51"/>
      <c r="O9" s="51"/>
      <c r="P9" s="51"/>
      <c r="Q9" s="51"/>
      <c r="R9" s="51"/>
    </row>
    <row r="10" spans="2:18" ht="17.25" x14ac:dyDescent="0.25">
      <c r="B10" s="37" t="s">
        <v>56</v>
      </c>
      <c r="C10" s="37"/>
      <c r="D10" s="37" t="s">
        <v>83</v>
      </c>
      <c r="E10" s="42"/>
      <c r="F10" s="43">
        <v>8</v>
      </c>
      <c r="G10" s="43">
        <v>47.5</v>
      </c>
      <c r="H10" s="43">
        <v>71</v>
      </c>
      <c r="I10" s="43">
        <v>85.8</v>
      </c>
      <c r="J10" s="54"/>
      <c r="K10" s="54"/>
      <c r="L10" s="54"/>
      <c r="M10" s="55"/>
      <c r="N10" s="51"/>
      <c r="O10" s="54"/>
      <c r="P10" s="54"/>
      <c r="Q10" s="54"/>
      <c r="R10" s="54"/>
    </row>
    <row r="11" spans="2:18" ht="17.25" x14ac:dyDescent="0.25">
      <c r="B11" s="4" t="s">
        <v>57</v>
      </c>
      <c r="C11" s="4"/>
      <c r="D11" s="4" t="s">
        <v>53</v>
      </c>
      <c r="E11" s="43"/>
      <c r="F11" s="43">
        <v>0</v>
      </c>
      <c r="G11" s="43">
        <v>32</v>
      </c>
      <c r="H11" s="43">
        <v>52</v>
      </c>
      <c r="I11" s="43">
        <v>63</v>
      </c>
      <c r="J11" s="54"/>
      <c r="K11" s="54"/>
      <c r="L11" s="54"/>
      <c r="M11" s="55"/>
      <c r="N11" s="51"/>
      <c r="O11" s="54"/>
      <c r="P11" s="54"/>
      <c r="Q11" s="54"/>
      <c r="R11" s="54"/>
    </row>
    <row r="12" spans="2:18" ht="17.25" x14ac:dyDescent="0.25">
      <c r="B12" s="4" t="s">
        <v>58</v>
      </c>
      <c r="C12" s="4"/>
      <c r="D12" s="4" t="s">
        <v>54</v>
      </c>
      <c r="E12" s="42"/>
      <c r="F12" s="43">
        <v>2.6</v>
      </c>
      <c r="G12" s="43">
        <f>24.5-10</f>
        <v>14.5</v>
      </c>
      <c r="H12" s="43">
        <f>39.6-15</f>
        <v>24.6</v>
      </c>
      <c r="I12" s="43">
        <f>46.8-17.6</f>
        <v>29.199999999999996</v>
      </c>
      <c r="J12" s="54"/>
      <c r="K12" s="54"/>
      <c r="L12" s="54"/>
      <c r="M12" s="55"/>
      <c r="N12" s="51"/>
      <c r="O12" s="54"/>
      <c r="P12" s="54"/>
      <c r="Q12" s="54"/>
      <c r="R12" s="54"/>
    </row>
    <row r="13" spans="2:18" x14ac:dyDescent="0.25">
      <c r="B13" s="4" t="s">
        <v>59</v>
      </c>
      <c r="C13" s="4"/>
      <c r="D13" s="4" t="s">
        <v>0</v>
      </c>
      <c r="E13" s="42"/>
      <c r="F13" s="43">
        <f>7.2*0.6</f>
        <v>4.32</v>
      </c>
      <c r="G13" s="43">
        <v>13.4</v>
      </c>
      <c r="H13" s="43">
        <v>13.1</v>
      </c>
      <c r="I13" s="43">
        <v>12.9</v>
      </c>
      <c r="J13" s="56"/>
      <c r="K13" s="56"/>
      <c r="L13" s="56"/>
      <c r="M13" s="55"/>
      <c r="N13" s="51"/>
      <c r="O13" s="56"/>
      <c r="P13" s="56"/>
      <c r="Q13" s="56"/>
      <c r="R13" s="56"/>
    </row>
    <row r="14" spans="2:18" x14ac:dyDescent="0.25">
      <c r="B14" s="37" t="s">
        <v>60</v>
      </c>
      <c r="C14" s="37"/>
      <c r="D14" s="37" t="s">
        <v>51</v>
      </c>
      <c r="E14" s="28"/>
      <c r="F14" s="28">
        <v>0</v>
      </c>
      <c r="G14" s="28">
        <v>10</v>
      </c>
      <c r="H14" s="28">
        <v>15</v>
      </c>
      <c r="I14" s="28">
        <v>17.600000000000001</v>
      </c>
      <c r="J14" s="56"/>
      <c r="K14" s="56"/>
      <c r="L14" s="56"/>
      <c r="M14" s="55"/>
      <c r="N14" s="51"/>
      <c r="O14" s="56"/>
      <c r="P14" s="56"/>
      <c r="Q14" s="56"/>
      <c r="R14" s="56"/>
    </row>
    <row r="15" spans="2:18" x14ac:dyDescent="0.25">
      <c r="B15" s="37" t="s">
        <v>61</v>
      </c>
      <c r="C15" s="37"/>
      <c r="D15" s="37" t="s">
        <v>52</v>
      </c>
      <c r="E15" s="42"/>
      <c r="F15" s="43">
        <v>3.8</v>
      </c>
      <c r="G15" s="28">
        <v>11.2</v>
      </c>
      <c r="H15" s="28">
        <v>16.7</v>
      </c>
      <c r="I15" s="28">
        <v>20.100000000000001</v>
      </c>
      <c r="J15" s="56"/>
      <c r="K15" s="56"/>
      <c r="L15" s="56"/>
      <c r="M15" s="55"/>
      <c r="N15" s="51"/>
      <c r="O15" s="56"/>
      <c r="P15" s="56"/>
      <c r="Q15" s="56"/>
      <c r="R15" s="56"/>
    </row>
    <row r="16" spans="2:18" x14ac:dyDescent="0.25">
      <c r="B16" s="37"/>
      <c r="C16" s="37"/>
      <c r="D16" s="37"/>
      <c r="E16" s="42"/>
      <c r="F16" s="43"/>
      <c r="G16" s="28"/>
      <c r="H16" s="28"/>
      <c r="I16" s="28"/>
      <c r="J16" s="56"/>
      <c r="K16" s="56"/>
      <c r="L16" s="56"/>
      <c r="M16" s="55"/>
      <c r="N16" s="51"/>
      <c r="O16" s="56"/>
      <c r="P16" s="56"/>
      <c r="Q16" s="56"/>
      <c r="R16" s="56"/>
    </row>
    <row r="17" spans="2:18" x14ac:dyDescent="0.25">
      <c r="B17" s="72"/>
      <c r="C17" s="72"/>
      <c r="D17" s="73" t="s">
        <v>80</v>
      </c>
      <c r="E17" s="74"/>
      <c r="F17" s="74">
        <f>SUM(F18:F28)</f>
        <v>-29.119999999999997</v>
      </c>
      <c r="G17" s="74">
        <f t="shared" ref="G17:I17" si="1">SUM(G18:G28)</f>
        <v>-114.71999999999998</v>
      </c>
      <c r="H17" s="74">
        <f t="shared" si="1"/>
        <v>-176.18</v>
      </c>
      <c r="I17" s="74">
        <f t="shared" si="1"/>
        <v>-229.51999999999998</v>
      </c>
      <c r="J17" s="54"/>
      <c r="K17" s="54"/>
      <c r="L17" s="54"/>
      <c r="M17" s="49"/>
      <c r="N17" s="51"/>
      <c r="O17" s="54"/>
      <c r="P17" s="54"/>
      <c r="Q17" s="54"/>
      <c r="R17" s="54"/>
    </row>
    <row r="18" spans="2:18" x14ac:dyDescent="0.25">
      <c r="B18" s="4" t="s">
        <v>62</v>
      </c>
      <c r="C18" s="4"/>
      <c r="D18" s="4" t="s">
        <v>72</v>
      </c>
      <c r="E18" s="43"/>
      <c r="F18" s="43">
        <v>0</v>
      </c>
      <c r="G18" s="43">
        <v>-3.4</v>
      </c>
      <c r="H18" s="43">
        <v>-6.7</v>
      </c>
      <c r="I18" s="43">
        <v>-8</v>
      </c>
      <c r="J18" s="56"/>
      <c r="K18" s="56"/>
      <c r="L18" s="56"/>
      <c r="M18" s="55"/>
      <c r="N18" s="51"/>
      <c r="O18" s="56"/>
      <c r="P18" s="56"/>
      <c r="Q18" s="56"/>
      <c r="R18" s="56"/>
    </row>
    <row r="19" spans="2:18" ht="17.25" x14ac:dyDescent="0.25">
      <c r="B19" s="4" t="s">
        <v>63</v>
      </c>
      <c r="C19" s="4" t="s">
        <v>34</v>
      </c>
      <c r="D19" s="4" t="s">
        <v>48</v>
      </c>
      <c r="E19" s="43"/>
      <c r="F19" s="43">
        <v>0</v>
      </c>
      <c r="G19" s="43">
        <v>-2.1</v>
      </c>
      <c r="H19" s="43">
        <v>-7.3</v>
      </c>
      <c r="I19" s="43">
        <v>-9.9</v>
      </c>
      <c r="J19" s="54"/>
      <c r="K19" s="54"/>
      <c r="L19" s="54"/>
      <c r="M19" s="55"/>
      <c r="N19" s="57"/>
      <c r="O19" s="54"/>
      <c r="P19" s="54"/>
      <c r="Q19" s="54"/>
      <c r="R19" s="54"/>
    </row>
    <row r="20" spans="2:18" ht="17.25" x14ac:dyDescent="0.25">
      <c r="B20" s="4" t="s">
        <v>64</v>
      </c>
      <c r="C20" s="4" t="s">
        <v>34</v>
      </c>
      <c r="D20" s="4" t="s">
        <v>49</v>
      </c>
      <c r="E20" s="43"/>
      <c r="F20" s="43">
        <v>0</v>
      </c>
      <c r="G20" s="43">
        <f>-36*0.2</f>
        <v>-7.2</v>
      </c>
      <c r="H20" s="43">
        <f>-55*0.2</f>
        <v>-11</v>
      </c>
      <c r="I20" s="43">
        <f>-55*0.2</f>
        <v>-11</v>
      </c>
      <c r="J20" s="58"/>
      <c r="K20" s="58"/>
      <c r="L20" s="58"/>
      <c r="M20" s="55"/>
      <c r="N20" s="51"/>
      <c r="O20" s="56"/>
      <c r="P20" s="56"/>
      <c r="Q20" s="56"/>
      <c r="R20" s="56"/>
    </row>
    <row r="21" spans="2:18" x14ac:dyDescent="0.25">
      <c r="B21" s="4" t="s">
        <v>65</v>
      </c>
      <c r="C21" s="4" t="s">
        <v>39</v>
      </c>
      <c r="D21" s="4" t="s">
        <v>38</v>
      </c>
      <c r="E21" s="75"/>
      <c r="F21" s="43">
        <v>-24.02</v>
      </c>
      <c r="G21" s="43">
        <v>-48.41</v>
      </c>
      <c r="H21" s="43">
        <v>-73.36</v>
      </c>
      <c r="I21" s="43">
        <v>-98.49</v>
      </c>
      <c r="J21" s="56"/>
      <c r="K21" s="56"/>
      <c r="L21" s="56"/>
      <c r="M21" s="55"/>
      <c r="N21" s="51"/>
      <c r="O21" s="56"/>
      <c r="P21" s="56"/>
      <c r="Q21" s="56"/>
      <c r="R21" s="56"/>
    </row>
    <row r="22" spans="2:18" ht="17.25" x14ac:dyDescent="0.25">
      <c r="B22" s="4" t="s">
        <v>66</v>
      </c>
      <c r="C22" s="4" t="s">
        <v>40</v>
      </c>
      <c r="D22" s="4" t="s">
        <v>86</v>
      </c>
      <c r="E22" s="75"/>
      <c r="F22" s="43">
        <v>-13.1</v>
      </c>
      <c r="G22" s="43">
        <v>-26.41</v>
      </c>
      <c r="H22" s="43">
        <v>-40.019999999999996</v>
      </c>
      <c r="I22" s="43">
        <v>-53.73</v>
      </c>
      <c r="J22" s="59"/>
      <c r="K22" s="59"/>
      <c r="L22" s="59"/>
      <c r="M22" s="55"/>
      <c r="N22" s="51"/>
      <c r="O22" s="59"/>
      <c r="P22" s="59"/>
      <c r="Q22" s="59"/>
      <c r="R22" s="59"/>
    </row>
    <row r="23" spans="2:18" ht="17.25" x14ac:dyDescent="0.25">
      <c r="B23" s="4"/>
      <c r="C23" s="4"/>
      <c r="D23" s="4" t="s">
        <v>87</v>
      </c>
      <c r="E23" s="43"/>
      <c r="F23" s="43"/>
      <c r="G23" s="43"/>
      <c r="H23" s="43"/>
      <c r="I23" s="43"/>
      <c r="J23" s="54"/>
      <c r="K23" s="54"/>
      <c r="L23" s="54"/>
      <c r="M23" s="55"/>
      <c r="N23" s="51"/>
      <c r="O23" s="54"/>
      <c r="P23" s="54"/>
      <c r="Q23" s="54"/>
      <c r="R23" s="54"/>
    </row>
    <row r="24" spans="2:18" x14ac:dyDescent="0.25">
      <c r="B24" s="4" t="s">
        <v>67</v>
      </c>
      <c r="C24" s="4" t="s">
        <v>35</v>
      </c>
      <c r="D24" s="4" t="s">
        <v>21</v>
      </c>
      <c r="E24" s="42"/>
      <c r="F24" s="43">
        <v>-2</v>
      </c>
      <c r="G24" s="43">
        <v>-2</v>
      </c>
      <c r="H24" s="43">
        <v>-2</v>
      </c>
      <c r="I24" s="43">
        <v>-2</v>
      </c>
      <c r="J24" s="54"/>
      <c r="K24" s="54"/>
      <c r="L24" s="54"/>
      <c r="M24" s="49"/>
      <c r="N24" s="51"/>
      <c r="O24" s="54"/>
      <c r="P24" s="54"/>
      <c r="Q24" s="54"/>
      <c r="R24" s="54"/>
    </row>
    <row r="25" spans="2:18" x14ac:dyDescent="0.25">
      <c r="B25" s="4" t="s">
        <v>68</v>
      </c>
      <c r="C25" s="4" t="s">
        <v>36</v>
      </c>
      <c r="D25" s="4" t="s">
        <v>78</v>
      </c>
      <c r="E25" s="42"/>
      <c r="F25" s="43">
        <v>10</v>
      </c>
      <c r="G25" s="43">
        <v>-13.899999999999999</v>
      </c>
      <c r="H25" s="43">
        <v>-24.5</v>
      </c>
      <c r="I25" s="43">
        <v>-35.1</v>
      </c>
      <c r="J25" s="60"/>
      <c r="K25" s="60"/>
      <c r="L25" s="60"/>
      <c r="M25" s="61"/>
      <c r="N25" s="52"/>
      <c r="O25" s="60"/>
      <c r="P25" s="60"/>
      <c r="Q25" s="60"/>
      <c r="R25" s="60"/>
    </row>
    <row r="26" spans="2:18" ht="17.25" x14ac:dyDescent="0.25">
      <c r="B26" s="4" t="s">
        <v>69</v>
      </c>
      <c r="C26" s="4" t="s">
        <v>37</v>
      </c>
      <c r="D26" s="4" t="s">
        <v>50</v>
      </c>
      <c r="E26" s="43"/>
      <c r="F26" s="43">
        <v>0</v>
      </c>
      <c r="G26" s="28">
        <f>-18.2+6.9</f>
        <v>-11.299999999999999</v>
      </c>
      <c r="H26" s="43">
        <v>-11.3</v>
      </c>
      <c r="I26" s="43">
        <v>-11.3</v>
      </c>
      <c r="J26" s="51"/>
      <c r="K26" s="51"/>
      <c r="L26" s="51"/>
      <c r="M26" s="49"/>
      <c r="N26" s="51"/>
      <c r="O26" s="51"/>
      <c r="P26" s="51"/>
      <c r="Q26" s="51"/>
      <c r="R26" s="51"/>
    </row>
    <row r="27" spans="2:18" x14ac:dyDescent="0.25">
      <c r="B27" s="4" t="s">
        <v>70</v>
      </c>
      <c r="C27" s="4" t="s">
        <v>41</v>
      </c>
      <c r="D27" s="4" t="s">
        <v>43</v>
      </c>
      <c r="E27" s="43"/>
      <c r="F27" s="43">
        <v>0</v>
      </c>
      <c r="G27" s="43">
        <v>0</v>
      </c>
      <c r="H27" s="43">
        <v>0</v>
      </c>
      <c r="I27" s="43">
        <v>0</v>
      </c>
      <c r="J27" s="49"/>
      <c r="K27" s="49"/>
      <c r="L27" s="49"/>
      <c r="M27" s="49"/>
      <c r="N27" s="48"/>
      <c r="O27" s="49"/>
      <c r="P27" s="49"/>
      <c r="Q27" s="49"/>
      <c r="R27" s="49"/>
    </row>
    <row r="28" spans="2:18" x14ac:dyDescent="0.25">
      <c r="B28" s="4" t="s">
        <v>71</v>
      </c>
      <c r="C28" s="4" t="s">
        <v>42</v>
      </c>
      <c r="D28" s="4" t="s">
        <v>44</v>
      </c>
      <c r="E28" s="43"/>
      <c r="F28" s="43">
        <v>0</v>
      </c>
      <c r="G28" s="43">
        <v>0</v>
      </c>
      <c r="H28" s="43">
        <v>0</v>
      </c>
      <c r="I28" s="43">
        <v>0</v>
      </c>
      <c r="J28" s="49"/>
      <c r="K28" s="49"/>
      <c r="L28" s="49"/>
      <c r="M28" s="49"/>
      <c r="N28" s="62"/>
      <c r="O28" s="49"/>
      <c r="P28" s="49"/>
      <c r="Q28" s="49"/>
      <c r="R28" s="49"/>
    </row>
    <row r="29" spans="2:18" x14ac:dyDescent="0.25">
      <c r="B29" s="37"/>
      <c r="C29" s="37"/>
      <c r="D29" s="37"/>
      <c r="E29" s="28"/>
      <c r="F29" s="28"/>
      <c r="G29" s="28"/>
      <c r="H29" s="28"/>
      <c r="I29" s="28"/>
      <c r="J29" s="49"/>
      <c r="K29" s="49"/>
      <c r="L29" s="49"/>
      <c r="M29" s="49"/>
      <c r="N29" s="48"/>
      <c r="O29" s="49"/>
      <c r="P29" s="49"/>
      <c r="Q29" s="49"/>
      <c r="R29" s="49"/>
    </row>
    <row r="30" spans="2:18" x14ac:dyDescent="0.25">
      <c r="B30" s="72"/>
      <c r="C30" s="72"/>
      <c r="D30" s="73" t="s">
        <v>81</v>
      </c>
      <c r="E30" s="74"/>
      <c r="F30" s="74">
        <f>F6+F9+F17</f>
        <v>8.0600000000000023</v>
      </c>
      <c r="G30" s="74">
        <f>G9+G17+G7</f>
        <v>49.990000000000009</v>
      </c>
      <c r="H30" s="74">
        <f>H9+H17+H7</f>
        <v>69.149999999999977</v>
      </c>
      <c r="I30" s="74">
        <f>I9+I17+I7</f>
        <v>67.980000000000018</v>
      </c>
      <c r="J30" s="48"/>
      <c r="K30" s="48"/>
      <c r="L30" s="48"/>
      <c r="M30" s="49"/>
      <c r="N30" s="48"/>
      <c r="O30" s="48"/>
      <c r="P30" s="48"/>
      <c r="Q30" s="48"/>
      <c r="R30" s="48"/>
    </row>
    <row r="31" spans="2:18" x14ac:dyDescent="0.25">
      <c r="B31" s="37"/>
      <c r="C31" s="37"/>
      <c r="D31" s="78" t="s">
        <v>82</v>
      </c>
      <c r="E31" s="79">
        <v>1250</v>
      </c>
      <c r="F31" s="79">
        <f>ROUND($E$31+F30,-1)</f>
        <v>1260</v>
      </c>
      <c r="G31" s="79">
        <f>ROUND($E$31+G30,-1)</f>
        <v>1300</v>
      </c>
      <c r="H31" s="79">
        <f>ROUND($E$31+H30,-1)</f>
        <v>1320</v>
      </c>
      <c r="I31" s="79">
        <f>ROUND($E$31+I30,-1)</f>
        <v>1320</v>
      </c>
      <c r="J31" s="54"/>
      <c r="K31" s="54"/>
      <c r="L31" s="54"/>
      <c r="M31" s="55"/>
      <c r="N31" s="51"/>
      <c r="O31" s="54"/>
      <c r="P31" s="54"/>
      <c r="Q31" s="54"/>
      <c r="R31" s="54"/>
    </row>
    <row r="32" spans="2:18" x14ac:dyDescent="0.25">
      <c r="B32" s="37"/>
      <c r="C32" s="37"/>
      <c r="D32" s="37" t="s">
        <v>76</v>
      </c>
      <c r="E32" s="28"/>
      <c r="F32" s="28">
        <v>-2.25</v>
      </c>
      <c r="G32" s="28">
        <v>35.649133878419278</v>
      </c>
      <c r="H32" s="28">
        <v>88.200930000114894</v>
      </c>
      <c r="I32" s="28">
        <v>115.8181406665056</v>
      </c>
      <c r="J32" s="48"/>
      <c r="K32" s="48"/>
      <c r="L32" s="48"/>
      <c r="M32" s="49"/>
      <c r="N32" s="48"/>
      <c r="O32" s="48"/>
      <c r="P32" s="48"/>
      <c r="Q32" s="48"/>
      <c r="R32" s="48"/>
    </row>
    <row r="33" spans="2:18" ht="17.25" x14ac:dyDescent="0.25">
      <c r="B33" s="37"/>
      <c r="C33" s="37"/>
      <c r="D33" s="37" t="s">
        <v>77</v>
      </c>
      <c r="E33" s="28"/>
      <c r="F33" s="28">
        <v>14</v>
      </c>
      <c r="G33" s="28">
        <v>43</v>
      </c>
      <c r="H33" s="28">
        <v>62</v>
      </c>
      <c r="I33" s="28"/>
      <c r="J33" s="48"/>
      <c r="K33" s="48"/>
      <c r="L33" s="48"/>
      <c r="M33" s="49"/>
      <c r="N33" s="48"/>
      <c r="O33" s="48"/>
      <c r="P33" s="48"/>
      <c r="Q33" s="48"/>
      <c r="R33" s="48"/>
    </row>
    <row r="34" spans="2:18" ht="17.25" x14ac:dyDescent="0.25">
      <c r="B34" s="27" t="s">
        <v>55</v>
      </c>
      <c r="C34" s="68"/>
      <c r="D34" s="69"/>
      <c r="E34" s="70"/>
      <c r="F34" s="70"/>
      <c r="G34" s="70"/>
      <c r="H34" s="70"/>
      <c r="I34" s="70"/>
      <c r="M34" s="45"/>
    </row>
    <row r="35" spans="2:18" ht="17.25" x14ac:dyDescent="0.25">
      <c r="B35" s="30" t="s">
        <v>32</v>
      </c>
      <c r="C35" s="40"/>
      <c r="D35" s="39"/>
      <c r="E35" s="27"/>
      <c r="F35" s="27"/>
      <c r="G35" s="63"/>
      <c r="H35" s="63"/>
      <c r="I35" s="63"/>
      <c r="M35" s="45"/>
    </row>
    <row r="36" spans="2:18" ht="17.25" x14ac:dyDescent="0.25">
      <c r="B36" s="12" t="s">
        <v>46</v>
      </c>
      <c r="C36" s="40"/>
      <c r="D36" s="39"/>
      <c r="E36" s="35"/>
      <c r="F36" s="35"/>
      <c r="G36" s="35"/>
      <c r="H36" s="35"/>
      <c r="I36" s="35"/>
      <c r="M36" s="45"/>
    </row>
    <row r="37" spans="2:18" ht="17.25" x14ac:dyDescent="0.25">
      <c r="B37" s="14" t="s">
        <v>45</v>
      </c>
      <c r="C37" s="40"/>
      <c r="D37" s="39"/>
      <c r="E37" s="35"/>
      <c r="F37" s="35"/>
      <c r="G37" s="35"/>
      <c r="H37" s="35"/>
      <c r="I37" s="35"/>
      <c r="M37" s="45"/>
    </row>
    <row r="38" spans="2:18" ht="17.25" x14ac:dyDescent="0.25">
      <c r="B38" s="14" t="s">
        <v>47</v>
      </c>
      <c r="C38" s="40"/>
      <c r="D38" s="39"/>
      <c r="E38" s="35"/>
      <c r="F38" s="35"/>
      <c r="G38" s="35"/>
      <c r="H38" s="35"/>
      <c r="I38" s="35"/>
      <c r="M38" s="45"/>
    </row>
    <row r="39" spans="2:18" ht="17.25" x14ac:dyDescent="0.25">
      <c r="B39" s="77" t="s">
        <v>88</v>
      </c>
      <c r="C39" s="22"/>
      <c r="D39" s="39"/>
      <c r="E39" s="12"/>
      <c r="F39" s="12"/>
      <c r="G39" s="12"/>
      <c r="H39" s="12"/>
      <c r="I39" s="12"/>
    </row>
    <row r="41" spans="2:18" x14ac:dyDescent="0.25">
      <c r="D41" s="45"/>
      <c r="E41" s="71"/>
      <c r="F41" s="71"/>
      <c r="G41" s="71"/>
      <c r="H41" s="71"/>
      <c r="I41" s="71"/>
    </row>
    <row r="42" spans="2:18" x14ac:dyDescent="0.25">
      <c r="E42" s="71"/>
      <c r="F42" s="71"/>
      <c r="G42" s="71"/>
      <c r="H42" s="71"/>
      <c r="I42" s="71"/>
    </row>
  </sheetData>
  <pageMargins left="0.7" right="0.7" top="0.75" bottom="0.75" header="0.3" footer="0.3"/>
  <pageSetup paperSize="9" orientation="portrait" verticalDpi="0" r:id="rId1"/>
  <ignoredErrors>
    <ignoredError sqref="B17:B22 B24:B28 B7 B10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69:Z78"/>
  <sheetViews>
    <sheetView topLeftCell="A64" workbookViewId="0">
      <selection activeCell="H94" sqref="H94"/>
    </sheetView>
  </sheetViews>
  <sheetFormatPr defaultRowHeight="15" x14ac:dyDescent="0.25"/>
  <sheetData>
    <row r="69" spans="26:26" x14ac:dyDescent="0.25">
      <c r="Z69">
        <f>SUM(Z70:Z78)</f>
        <v>129</v>
      </c>
    </row>
    <row r="70" spans="26:26" x14ac:dyDescent="0.25">
      <c r="Z70">
        <v>36</v>
      </c>
    </row>
    <row r="71" spans="26:26" x14ac:dyDescent="0.25">
      <c r="Z71">
        <v>26</v>
      </c>
    </row>
    <row r="72" spans="26:26" x14ac:dyDescent="0.25">
      <c r="Z72">
        <v>2</v>
      </c>
    </row>
    <row r="73" spans="26:26" x14ac:dyDescent="0.25">
      <c r="Z73">
        <v>3</v>
      </c>
    </row>
    <row r="74" spans="26:26" x14ac:dyDescent="0.25">
      <c r="Z74">
        <v>2</v>
      </c>
    </row>
    <row r="75" spans="26:26" x14ac:dyDescent="0.25">
      <c r="Z75">
        <v>30</v>
      </c>
    </row>
    <row r="76" spans="26:26" x14ac:dyDescent="0.25">
      <c r="Z76">
        <v>7</v>
      </c>
    </row>
    <row r="77" spans="26:26" x14ac:dyDescent="0.25">
      <c r="Z77">
        <v>16</v>
      </c>
    </row>
    <row r="78" spans="26:26" x14ac:dyDescent="0.25">
      <c r="Z78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="90" zoomScaleNormal="90" workbookViewId="0">
      <selection activeCell="C35" sqref="C35"/>
    </sheetView>
  </sheetViews>
  <sheetFormatPr defaultRowHeight="15" outlineLevelRow="1" x14ac:dyDescent="0.25"/>
  <cols>
    <col min="2" max="2" width="47.28515625" customWidth="1"/>
    <col min="4" max="4" width="2.7109375" customWidth="1"/>
    <col min="6" max="6" width="3" customWidth="1"/>
    <col min="9" max="9" width="3" customWidth="1"/>
    <col min="12" max="12" width="2.85546875" customWidth="1"/>
  </cols>
  <sheetData>
    <row r="1" spans="2:12" x14ac:dyDescent="0.25">
      <c r="B1" s="26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2" x14ac:dyDescent="0.25">
      <c r="B2" s="25" t="s">
        <v>13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x14ac:dyDescent="0.25"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x14ac:dyDescent="0.25">
      <c r="B4" s="12"/>
      <c r="C4" s="12"/>
      <c r="D4" s="12"/>
      <c r="E4" s="13" t="s">
        <v>10</v>
      </c>
      <c r="F4" s="13"/>
      <c r="G4" s="13" t="s">
        <v>11</v>
      </c>
      <c r="H4" s="13"/>
      <c r="I4" s="12"/>
      <c r="J4" s="13" t="s">
        <v>15</v>
      </c>
      <c r="K4" s="12"/>
      <c r="L4" s="12"/>
    </row>
    <row r="5" spans="2:12" x14ac:dyDescent="0.25">
      <c r="B5" s="14"/>
      <c r="C5" s="14">
        <v>2018</v>
      </c>
      <c r="D5" s="14"/>
      <c r="E5" s="14">
        <v>2030</v>
      </c>
      <c r="F5" s="14"/>
      <c r="G5" s="14" t="s">
        <v>12</v>
      </c>
      <c r="H5" s="14" t="s">
        <v>12</v>
      </c>
      <c r="I5" s="14"/>
      <c r="J5" s="14"/>
      <c r="K5" s="14"/>
      <c r="L5" s="12"/>
    </row>
    <row r="6" spans="2:12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2"/>
    </row>
    <row r="7" spans="2:12" ht="17.25" x14ac:dyDescent="0.25">
      <c r="B7" s="14" t="s">
        <v>1</v>
      </c>
      <c r="C7" s="14">
        <v>165.3</v>
      </c>
      <c r="D7" s="14"/>
      <c r="E7" s="14">
        <v>119.6</v>
      </c>
      <c r="F7" s="14"/>
      <c r="G7" s="14">
        <f>E7-C7</f>
        <v>-45.700000000000017</v>
      </c>
      <c r="H7" s="15">
        <f>E7/C7-1</f>
        <v>-0.27646702964307324</v>
      </c>
      <c r="I7" s="14"/>
      <c r="J7" s="18">
        <v>0.75</v>
      </c>
      <c r="K7" s="20">
        <f>J7*G7</f>
        <v>-34.275000000000013</v>
      </c>
      <c r="L7" s="21" t="s">
        <v>17</v>
      </c>
    </row>
    <row r="8" spans="2:12" x14ac:dyDescent="0.25">
      <c r="B8" s="16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2"/>
    </row>
    <row r="9" spans="2:12" outlineLevel="1" x14ac:dyDescent="0.25">
      <c r="B9" s="14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2"/>
    </row>
    <row r="10" spans="2:12" outlineLevel="1" x14ac:dyDescent="0.25">
      <c r="B10" s="16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2"/>
    </row>
    <row r="11" spans="2:12" outlineLevel="1" x14ac:dyDescent="0.25">
      <c r="B11" s="14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2"/>
    </row>
    <row r="12" spans="2:12" outlineLevel="1" x14ac:dyDescent="0.25">
      <c r="B12" s="16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2"/>
    </row>
    <row r="13" spans="2:12" x14ac:dyDescent="0.25">
      <c r="B13" s="14" t="s">
        <v>6</v>
      </c>
      <c r="C13" s="14">
        <v>80.8</v>
      </c>
      <c r="D13" s="14"/>
      <c r="E13" s="14">
        <v>83.3</v>
      </c>
      <c r="F13" s="14"/>
      <c r="G13" s="17">
        <f>E13-C13</f>
        <v>2.5</v>
      </c>
      <c r="H13" s="15">
        <f>E13/C13-1</f>
        <v>3.0940594059405857E-2</v>
      </c>
      <c r="I13" s="14"/>
      <c r="J13" s="18">
        <v>0.74</v>
      </c>
      <c r="K13" s="14">
        <f>J13*G13</f>
        <v>1.85</v>
      </c>
      <c r="L13" s="12" t="s">
        <v>16</v>
      </c>
    </row>
    <row r="14" spans="2:12" x14ac:dyDescent="0.25">
      <c r="B14" s="16" t="s">
        <v>7</v>
      </c>
      <c r="C14" s="14"/>
      <c r="D14" s="14"/>
      <c r="E14" s="14"/>
      <c r="F14" s="14"/>
      <c r="G14" s="14"/>
      <c r="H14" s="14"/>
      <c r="I14" s="14"/>
      <c r="J14" s="14"/>
      <c r="K14" s="14"/>
      <c r="L14" s="12"/>
    </row>
    <row r="15" spans="2:12" x14ac:dyDescent="0.25">
      <c r="B15" s="14" t="s">
        <v>8</v>
      </c>
      <c r="C15" s="14">
        <v>73.900000000000006</v>
      </c>
      <c r="D15" s="14"/>
      <c r="E15" s="14">
        <v>77.400000000000006</v>
      </c>
      <c r="F15" s="14"/>
      <c r="G15" s="17">
        <f>E15-C15</f>
        <v>3.5</v>
      </c>
      <c r="H15" s="15">
        <f>E15/C15-1</f>
        <v>4.7361299052774086E-2</v>
      </c>
      <c r="I15" s="14"/>
      <c r="J15" s="18">
        <v>0.74</v>
      </c>
      <c r="K15" s="14">
        <f>J15*G15</f>
        <v>2.59</v>
      </c>
      <c r="L15" s="12" t="s">
        <v>16</v>
      </c>
    </row>
    <row r="16" spans="2:12" x14ac:dyDescent="0.25">
      <c r="B16" s="16" t="s">
        <v>7</v>
      </c>
      <c r="C16" s="14"/>
      <c r="D16" s="14"/>
      <c r="E16" s="14"/>
      <c r="F16" s="14"/>
      <c r="G16" s="14"/>
      <c r="H16" s="14"/>
      <c r="I16" s="14"/>
      <c r="J16" s="14"/>
      <c r="K16" s="14"/>
      <c r="L16" s="12"/>
    </row>
    <row r="17" spans="2:12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x14ac:dyDescent="0.25">
      <c r="B18" s="12" t="s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x14ac:dyDescent="0.25">
      <c r="B19" s="12" t="s">
        <v>19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x14ac:dyDescent="0.25">
      <c r="B20" s="19" t="s">
        <v>20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2:12" ht="17.25" x14ac:dyDescent="0.25">
      <c r="B21" s="12" t="s">
        <v>18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zoomScale="90" zoomScaleNormal="90" workbookViewId="0">
      <selection activeCell="R10" sqref="R10"/>
    </sheetView>
  </sheetViews>
  <sheetFormatPr defaultRowHeight="15" x14ac:dyDescent="0.25"/>
  <cols>
    <col min="2" max="2" width="57.85546875" bestFit="1" customWidth="1"/>
    <col min="3" max="3" width="2.140625" customWidth="1"/>
    <col min="4" max="9" width="10.7109375" customWidth="1"/>
  </cols>
  <sheetData>
    <row r="1" spans="2:14" x14ac:dyDescent="0.25">
      <c r="B1" s="12"/>
      <c r="C1" s="12"/>
      <c r="D1" s="12"/>
      <c r="E1" s="12"/>
      <c r="F1" s="12"/>
      <c r="G1" s="12"/>
      <c r="H1" s="12"/>
      <c r="I1" s="12"/>
      <c r="J1" s="12"/>
    </row>
    <row r="2" spans="2:14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2:14" x14ac:dyDescent="0.25">
      <c r="B3" s="1" t="s">
        <v>22</v>
      </c>
      <c r="C3" s="3"/>
      <c r="D3" s="3"/>
      <c r="E3" s="3"/>
      <c r="F3" s="3"/>
      <c r="G3" s="3"/>
      <c r="H3" s="3"/>
      <c r="I3" s="3"/>
      <c r="J3" s="12"/>
    </row>
    <row r="4" spans="2:14" x14ac:dyDescent="0.25">
      <c r="B4" s="24" t="s">
        <v>23</v>
      </c>
      <c r="C4" s="3"/>
      <c r="D4" s="3"/>
      <c r="E4" s="3"/>
      <c r="F4" s="3"/>
      <c r="G4" s="3"/>
      <c r="H4" s="3"/>
      <c r="I4" s="3"/>
      <c r="J4" s="12"/>
    </row>
    <row r="5" spans="2:14" x14ac:dyDescent="0.25">
      <c r="B5" s="10"/>
      <c r="C5" s="10"/>
      <c r="D5" s="10"/>
      <c r="E5" s="10"/>
      <c r="F5" s="10"/>
      <c r="G5" s="10"/>
      <c r="H5" s="10"/>
      <c r="I5" s="10"/>
    </row>
    <row r="6" spans="2:14" x14ac:dyDescent="0.25">
      <c r="B6" s="11"/>
      <c r="C6" s="31"/>
      <c r="D6" s="32" t="s">
        <v>24</v>
      </c>
      <c r="E6" s="32"/>
      <c r="F6" s="32"/>
      <c r="G6" s="32"/>
      <c r="H6" s="32"/>
      <c r="I6" s="32"/>
      <c r="N6" s="34"/>
    </row>
    <row r="7" spans="2:14" x14ac:dyDescent="0.25">
      <c r="B7" s="8"/>
      <c r="C7" s="9"/>
      <c r="D7" s="9"/>
      <c r="E7" s="9"/>
      <c r="F7" s="9"/>
      <c r="G7" s="9"/>
      <c r="H7" s="9"/>
      <c r="I7" s="9"/>
    </row>
    <row r="8" spans="2:14" ht="17.25" x14ac:dyDescent="0.25">
      <c r="B8" s="6" t="s">
        <v>27</v>
      </c>
      <c r="C8" s="4"/>
      <c r="D8" s="33">
        <v>13</v>
      </c>
      <c r="E8" s="5"/>
      <c r="F8" s="5"/>
      <c r="G8" s="5"/>
      <c r="H8" s="5"/>
      <c r="I8" s="5"/>
    </row>
    <row r="9" spans="2:14" ht="17.25" x14ac:dyDescent="0.25">
      <c r="B9" s="6" t="s">
        <v>28</v>
      </c>
      <c r="C9" s="4"/>
      <c r="D9" s="33">
        <v>59</v>
      </c>
      <c r="E9" s="5"/>
      <c r="F9" s="5"/>
      <c r="G9" s="5"/>
      <c r="H9" s="5"/>
      <c r="I9" s="5"/>
    </row>
    <row r="10" spans="2:14" ht="17.25" x14ac:dyDescent="0.25">
      <c r="B10" s="6" t="s">
        <v>31</v>
      </c>
      <c r="C10" s="4"/>
      <c r="D10" s="33">
        <v>70</v>
      </c>
      <c r="E10" s="5"/>
      <c r="F10" s="5"/>
      <c r="G10" s="5"/>
      <c r="H10" s="5"/>
      <c r="I10" s="5"/>
    </row>
    <row r="11" spans="2:14" x14ac:dyDescent="0.25">
      <c r="B11" s="6"/>
      <c r="C11" s="4"/>
      <c r="D11" s="33"/>
      <c r="E11" s="5"/>
      <c r="F11" s="5"/>
      <c r="G11" s="5"/>
      <c r="H11" s="5"/>
      <c r="I11" s="5"/>
    </row>
    <row r="12" spans="2:14" x14ac:dyDescent="0.25">
      <c r="B12" s="6"/>
      <c r="C12" s="4"/>
      <c r="D12" s="7"/>
      <c r="E12" s="7"/>
      <c r="F12" s="7"/>
      <c r="G12" s="7"/>
      <c r="H12" s="7"/>
      <c r="I12" s="7"/>
    </row>
    <row r="13" spans="2:14" x14ac:dyDescent="0.25">
      <c r="B13" s="6" t="s">
        <v>25</v>
      </c>
      <c r="C13" s="4"/>
      <c r="D13" s="4"/>
      <c r="E13" s="4"/>
      <c r="F13" s="5"/>
      <c r="G13" s="5"/>
      <c r="H13" s="5"/>
      <c r="I13" s="5"/>
    </row>
    <row r="14" spans="2:14" ht="17.25" x14ac:dyDescent="0.25">
      <c r="B14" s="12" t="s">
        <v>29</v>
      </c>
      <c r="C14" s="12"/>
      <c r="D14" s="12"/>
      <c r="E14" s="12"/>
      <c r="F14" s="12"/>
      <c r="G14" s="12"/>
      <c r="H14" s="12"/>
      <c r="I14" s="12"/>
    </row>
    <row r="15" spans="2:14" x14ac:dyDescent="0.25">
      <c r="B15" s="12" t="s">
        <v>26</v>
      </c>
      <c r="C15" s="31"/>
      <c r="D15" s="32"/>
      <c r="E15" s="32"/>
      <c r="F15" s="32"/>
      <c r="G15" s="32"/>
      <c r="H15" s="32"/>
      <c r="I15" s="32"/>
    </row>
    <row r="16" spans="2:14" ht="17.25" x14ac:dyDescent="0.25">
      <c r="B16" s="8" t="s">
        <v>30</v>
      </c>
      <c r="C16" s="9"/>
      <c r="D16" s="9"/>
      <c r="E16" s="9"/>
      <c r="F16" s="9"/>
      <c r="G16" s="9"/>
      <c r="H16" s="9"/>
      <c r="I16" s="9"/>
    </row>
    <row r="17" spans="2:9" x14ac:dyDescent="0.25">
      <c r="B17" s="6"/>
      <c r="C17" s="4"/>
      <c r="D17" s="5"/>
      <c r="E17" s="5"/>
      <c r="F17" s="5"/>
      <c r="G17" s="5"/>
      <c r="H17" s="5"/>
      <c r="I17" s="5"/>
    </row>
    <row r="18" spans="2:9" x14ac:dyDescent="0.25">
      <c r="B18" s="6"/>
      <c r="C18" s="4"/>
      <c r="D18" s="5"/>
      <c r="E18" s="5"/>
      <c r="F18" s="5"/>
      <c r="G18" s="5"/>
      <c r="H18" s="5"/>
      <c r="I18" s="5"/>
    </row>
    <row r="19" spans="2:9" x14ac:dyDescent="0.25">
      <c r="B19" s="6"/>
      <c r="C19" s="4"/>
      <c r="D19" s="5"/>
      <c r="E19" s="5"/>
      <c r="F19" s="5"/>
      <c r="G19" s="5"/>
      <c r="H19" s="5"/>
      <c r="I19" s="5"/>
    </row>
    <row r="20" spans="2:9" x14ac:dyDescent="0.25">
      <c r="B20" s="6"/>
      <c r="C20" s="4"/>
      <c r="D20" s="7"/>
      <c r="E20" s="7"/>
      <c r="F20" s="7"/>
      <c r="G20" s="7"/>
      <c r="H20" s="7"/>
      <c r="I20" s="7"/>
    </row>
    <row r="21" spans="2:9" x14ac:dyDescent="0.25">
      <c r="B21" s="6"/>
      <c r="C21" s="4"/>
      <c r="D21" s="4"/>
      <c r="E21" s="4"/>
      <c r="F21" s="5"/>
      <c r="G21" s="5"/>
      <c r="H21" s="5"/>
      <c r="I21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A5E1276DFB746BD7CFE5AE33518E0" ma:contentTypeVersion="13" ma:contentTypeDescription="Create a new document." ma:contentTypeScope="" ma:versionID="6c7253c02871c1ccb72cce5fce464f48">
  <xsd:schema xmlns:xsd="http://www.w3.org/2001/XMLSchema" xmlns:xs="http://www.w3.org/2001/XMLSchema" xmlns:p="http://schemas.microsoft.com/office/2006/metadata/properties" xmlns:ns3="8e315341-d697-45bd-8d49-2ca1460a1534" xmlns:ns4="8b3e1e0c-ec6e-4573-bcdf-b528afd6e76c" targetNamespace="http://schemas.microsoft.com/office/2006/metadata/properties" ma:root="true" ma:fieldsID="85bbddfb65905bbea6ce01efe2d53341" ns3:_="" ns4:_="">
    <xsd:import namespace="8e315341-d697-45bd-8d49-2ca1460a1534"/>
    <xsd:import namespace="8b3e1e0c-ec6e-4573-bcdf-b528afd6e7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15341-d697-45bd-8d49-2ca1460a1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1e0c-ec6e-4573-bcdf-b528afd6e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1166B-D3AB-4BCF-AD96-99700F5B7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82921-F146-411F-A715-51A7D9B59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15341-d697-45bd-8d49-2ca1460a1534"/>
    <ds:schemaRef ds:uri="8b3e1e0c-ec6e-4573-bcdf-b528afd6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DB9062-6362-49DB-9690-5BA778554629}">
  <ds:schemaRefs>
    <ds:schemaRef ds:uri="http://schemas.microsoft.com/office/infopath/2007/PartnerControls"/>
    <ds:schemaRef ds:uri="8e315341-d697-45bd-8d49-2ca1460a1534"/>
    <ds:schemaRef ds:uri="http://purl.org/dc/elements/1.1/"/>
    <ds:schemaRef ds:uri="http://schemas.microsoft.com/office/2006/metadata/properties"/>
    <ds:schemaRef ds:uri="8b3e1e0c-ec6e-4573-bcdf-b528afd6e7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Dopad konsolid Apr05</vt:lpstr>
      <vt:lpstr>Hlavna kniha MF 22-24</vt:lpstr>
      <vt:lpstr>Ukazovatele zdrav.</vt:lpstr>
      <vt:lpstr>Staff HTA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Jana</dc:creator>
  <cp:lastModifiedBy>Dutková Patrícia</cp:lastModifiedBy>
  <cp:lastPrinted>2021-03-09T11:20:16Z</cp:lastPrinted>
  <dcterms:created xsi:type="dcterms:W3CDTF">2021-03-03T10:04:56Z</dcterms:created>
  <dcterms:modified xsi:type="dcterms:W3CDTF">2022-04-05T17:36:48Z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0x010100A7EA5E1276DFB746BD7CFE5AE33518E0</vt:lpwstr>
  </property>
</Properties>
</file>