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filterPrivacy="1"/>
  <xr:revisionPtr revIDLastSave="46" documentId="11_2A0CFF3986054655C2BEC3A92730DBA1492BC480" xr6:coauthVersionLast="47" xr6:coauthVersionMax="47" xr10:uidLastSave="{A6FEE949-1831-453F-86E3-7833024B6B26}"/>
  <bookViews>
    <workbookView xWindow="-108" yWindow="-108" windowWidth="23256" windowHeight="12576" xr2:uid="{00000000-000D-0000-FFFF-FFFF00000000}"/>
  </bookViews>
  <sheets>
    <sheet name="P-01 a I-01-P2_RIZIKAaZAVIS_v2" sheetId="4" r:id="rId1"/>
    <sheet name="cfg" sheetId="5" state="hidden" r:id="rId2"/>
  </sheets>
  <definedNames>
    <definedName name="_xlnm.Print_Area" localSheetId="0">'P-01 a I-01-P2_RIZIKAaZAVIS_v2'!$A$1:$M$25</definedName>
  </definedNames>
  <calcPr calcId="191029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4"/>
    </ext>
  </extLst>
</workbook>
</file>

<file path=xl/calcChain.xml><?xml version="1.0" encoding="utf-8"?>
<calcChain xmlns="http://schemas.openxmlformats.org/spreadsheetml/2006/main">
  <c r="D9" i="4" l="1" a="1"/>
  <c r="D9" i="4" s="1"/>
  <c r="D10" i="4" a="1"/>
  <c r="D10" i="4" s="1"/>
  <c r="F18" i="4"/>
  <c r="E18" i="4"/>
  <c r="D18" i="4"/>
  <c r="F17" i="4"/>
  <c r="E17" i="4"/>
  <c r="D17" i="4"/>
  <c r="F16" i="4"/>
  <c r="E16" i="4"/>
  <c r="D16" i="4"/>
  <c r="C24" i="4" l="1"/>
  <c r="C23" i="4"/>
  <c r="C22" i="4"/>
  <c r="C12" i="4" s="1"/>
  <c r="D14" i="4"/>
  <c r="C15" i="4"/>
  <c r="F10" i="5" l="1"/>
  <c r="F9" i="5"/>
  <c r="F8" i="5"/>
  <c r="F7" i="5"/>
  <c r="F6" i="5"/>
  <c r="F5" i="5"/>
  <c r="F4" i="5"/>
  <c r="F3" i="5"/>
  <c r="F2" i="5"/>
  <c r="E10" i="5"/>
  <c r="E9" i="5"/>
  <c r="E8" i="5"/>
  <c r="E7" i="5"/>
  <c r="E6" i="5"/>
  <c r="E5" i="5"/>
  <c r="E4" i="5"/>
  <c r="E3" i="5"/>
  <c r="E2" i="5"/>
  <c r="D7" i="4" l="1" a="1"/>
  <c r="D7" i="4" s="1"/>
  <c r="D6" i="4" a="1"/>
  <c r="D6" i="4" s="1"/>
  <c r="D8" i="4" a="1"/>
  <c r="D8" i="4" s="1"/>
  <c r="D12" i="4" l="1"/>
</calcChain>
</file>

<file path=xl/sharedStrings.xml><?xml version="1.0" encoding="utf-8"?>
<sst xmlns="http://schemas.openxmlformats.org/spreadsheetml/2006/main" count="93" uniqueCount="74">
  <si>
    <t>Prehľad všetkých rizík projektu vrátane sledovania stavu opatrení</t>
  </si>
  <si>
    <t>ID</t>
  </si>
  <si>
    <t>POPIS  / NÁSLEDOK</t>
  </si>
  <si>
    <t>TERMÍN</t>
  </si>
  <si>
    <t>Poznámka</t>
  </si>
  <si>
    <t>A. Vysoká (&gt; 70%)</t>
  </si>
  <si>
    <t>A1</t>
  </si>
  <si>
    <t>A2</t>
  </si>
  <si>
    <t>A3</t>
  </si>
  <si>
    <t>B. Stredná (40% - 70%)</t>
  </si>
  <si>
    <t>B1</t>
  </si>
  <si>
    <t>B2</t>
  </si>
  <si>
    <t>B3</t>
  </si>
  <si>
    <t>C. Nízka (&lt; 40%)</t>
  </si>
  <si>
    <t>C1</t>
  </si>
  <si>
    <t>C2</t>
  </si>
  <si>
    <t>C3</t>
  </si>
  <si>
    <t xml:space="preserve">Vysvetlenie: </t>
  </si>
  <si>
    <r>
      <rPr>
        <b/>
        <sz val="10"/>
        <color indexed="8"/>
        <rFont val="Tahoma"/>
        <family val="2"/>
      </rPr>
      <t xml:space="preserve">ZODPOVEDNÝ
</t>
    </r>
    <r>
      <rPr>
        <sz val="10"/>
        <color indexed="23"/>
        <rFont val="Tahoma"/>
        <family val="2"/>
        <charset val="238"/>
      </rPr>
      <t>(kto)</t>
    </r>
  </si>
  <si>
    <r>
      <t xml:space="preserve">MITIGAČNÉ OPATRENIA
</t>
    </r>
    <r>
      <rPr>
        <sz val="10"/>
        <color indexed="23"/>
        <rFont val="Tahoma"/>
        <family val="2"/>
        <charset val="238"/>
      </rPr>
      <t>(ako - navrh riešenia)</t>
    </r>
  </si>
  <si>
    <r>
      <t xml:space="preserve">NÁZOV
RIZIKA a ZÁVISLOSTI
</t>
    </r>
    <r>
      <rPr>
        <sz val="10"/>
        <color indexed="23"/>
        <rFont val="Tahoma"/>
        <family val="2"/>
        <charset val="238"/>
      </rPr>
      <t>(čo)</t>
    </r>
  </si>
  <si>
    <t>merateľné ukazovatele budú naplnené na menej ako 85%</t>
  </si>
  <si>
    <t>Pozn.:</t>
  </si>
  <si>
    <t>&gt; 70% v čase realizácie projektu</t>
  </si>
  <si>
    <t>40% - 70% v čase realizácie projektu</t>
  </si>
  <si>
    <t>&lt; 40% v čase realizácie projektu</t>
  </si>
  <si>
    <t>https://www.mirri.gov.sk/projekty/projekty-esif/operacny-program-integrovana-infrastruktura/prioritna-os-7-informacna-spolocnost/metodicke-dokumenty/hodnotiace-kriteria-op-ii/index.html</t>
  </si>
  <si>
    <t>Hodnotiace kritériá pre projekty financované z PO7 OPII sú zverejnené na:</t>
  </si>
  <si>
    <r>
      <rPr>
        <b/>
        <sz val="10"/>
        <color indexed="23"/>
        <rFont val="Tahoma"/>
        <family val="2"/>
      </rPr>
      <t xml:space="preserve">stredne závažné riziko </t>
    </r>
    <r>
      <rPr>
        <sz val="10"/>
        <color indexed="23"/>
        <rFont val="Tahoma"/>
        <family val="2"/>
        <charset val="238"/>
      </rPr>
      <t>(žltá farba)</t>
    </r>
  </si>
  <si>
    <r>
      <rPr>
        <b/>
        <sz val="10"/>
        <color indexed="23"/>
        <rFont val="Tahoma"/>
        <family val="2"/>
      </rPr>
      <t xml:space="preserve">menej závažné riziko </t>
    </r>
    <r>
      <rPr>
        <sz val="10"/>
        <color indexed="23"/>
        <rFont val="Tahoma"/>
        <family val="2"/>
        <charset val="238"/>
      </rPr>
      <t>(zelená farba)</t>
    </r>
  </si>
  <si>
    <t>Vyhodnotenie pre projekty financované z PO7 OPII</t>
  </si>
  <si>
    <t>Dopad rizika / závislosti</t>
  </si>
  <si>
    <r>
      <rPr>
        <b/>
        <sz val="10"/>
        <color indexed="23"/>
        <rFont val="Tahoma"/>
        <family val="2"/>
      </rPr>
      <t>vysoko závažné riziko</t>
    </r>
    <r>
      <rPr>
        <sz val="10"/>
        <color indexed="23"/>
        <rFont val="Tahoma"/>
        <family val="2"/>
        <charset val="238"/>
      </rPr>
      <t xml:space="preserve"> (červená farba)</t>
    </r>
  </si>
  <si>
    <t>nebude projekt zrealizovaný</t>
  </si>
  <si>
    <t>merateľné ukazovatele budú naplnené na 85% a viac</t>
  </si>
  <si>
    <t>Hodnotiteľ v procese hodnotenia žiadosti o NFP je v hodnotiacom hárku oprávnený identifikovať nové riziká, upravovať a meniť zadefinované riziká a zároveň povinný v hodnotiacom hárku zdôvodniť každú zmenu.</t>
  </si>
  <si>
    <t>1. Fatálny</t>
  </si>
  <si>
    <t>2. Významný</t>
  </si>
  <si>
    <t>3. Nevýznamný</t>
  </si>
  <si>
    <t>Kategória rizika</t>
  </si>
  <si>
    <r>
      <t>Dopad rizika / závislosti</t>
    </r>
    <r>
      <rPr>
        <sz val="8"/>
        <color indexed="10"/>
        <rFont val="Tahoma"/>
        <family val="2"/>
        <charset val="238"/>
      </rPr>
      <t/>
    </r>
  </si>
  <si>
    <r>
      <t xml:space="preserve">Kategória 
rizika a závislosti
</t>
    </r>
    <r>
      <rPr>
        <b/>
        <sz val="10"/>
        <color rgb="FFFF0000"/>
        <rFont val="Tahoma"/>
        <family val="2"/>
        <charset val="238"/>
      </rPr>
      <t>A1, A2, B1</t>
    </r>
    <r>
      <rPr>
        <sz val="10"/>
        <color rgb="FFFF0000"/>
        <rFont val="Tahoma"/>
        <family val="2"/>
        <charset val="238"/>
      </rPr>
      <t xml:space="preserve"> - vysoká závažnosť
</t>
    </r>
    <r>
      <rPr>
        <b/>
        <sz val="10"/>
        <color rgb="FFFF0000"/>
        <rFont val="Tahoma"/>
        <family val="2"/>
        <charset val="238"/>
      </rPr>
      <t>A3, B2, C1</t>
    </r>
    <r>
      <rPr>
        <sz val="10"/>
        <color rgb="FFFF0000"/>
        <rFont val="Tahoma"/>
        <family val="2"/>
        <charset val="238"/>
      </rPr>
      <t xml:space="preserve"> - stredná závažnosť
</t>
    </r>
    <r>
      <rPr>
        <b/>
        <sz val="10"/>
        <color rgb="FFFF0000"/>
        <rFont val="Tahoma"/>
        <family val="2"/>
        <charset val="238"/>
      </rPr>
      <t>B3, C2, C3</t>
    </r>
    <r>
      <rPr>
        <sz val="10"/>
        <color rgb="FFFF0000"/>
        <rFont val="Tahoma"/>
        <family val="2"/>
        <charset val="238"/>
      </rPr>
      <t xml:space="preserve"> - nízka závažnosť</t>
    </r>
  </si>
  <si>
    <t>V</t>
  </si>
  <si>
    <t>S</t>
  </si>
  <si>
    <t>N</t>
  </si>
  <si>
    <t>F</t>
  </si>
  <si>
    <r>
      <rPr>
        <b/>
        <sz val="10"/>
        <color indexed="8"/>
        <rFont val="Tahoma"/>
        <family val="2"/>
      </rPr>
      <t>Dopad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F</t>
    </r>
    <r>
      <rPr>
        <sz val="10"/>
        <color rgb="FFFF0000"/>
        <rFont val="Tahoma"/>
        <family val="2"/>
        <charset val="238"/>
      </rPr>
      <t xml:space="preserve"> - Fatálny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Významný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Nevýznamný</t>
    </r>
    <r>
      <rPr>
        <b/>
        <sz val="8"/>
        <color indexed="10"/>
        <rFont val="Tahoma"/>
        <family val="2"/>
        <charset val="238"/>
      </rPr>
      <t/>
    </r>
  </si>
  <si>
    <t>V - Vysoká</t>
  </si>
  <si>
    <t>F - Fatálny</t>
  </si>
  <si>
    <t>S - Stredná</t>
  </si>
  <si>
    <t>V - Významný</t>
  </si>
  <si>
    <t>N - Nízka</t>
  </si>
  <si>
    <t>N - Nevýznamný</t>
  </si>
  <si>
    <t>Pravdepodobnosť 
vzniku rizika / závislosti</t>
  </si>
  <si>
    <r>
      <rPr>
        <b/>
        <sz val="10"/>
        <color indexed="8"/>
        <rFont val="Tahoma"/>
        <family val="2"/>
      </rPr>
      <t>Pravdepodobnosť 
vzniku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vysoká
</t>
    </r>
    <r>
      <rPr>
        <b/>
        <sz val="10"/>
        <color rgb="FFFF0000"/>
        <rFont val="Tahoma"/>
        <family val="2"/>
        <charset val="238"/>
      </rPr>
      <t>S</t>
    </r>
    <r>
      <rPr>
        <sz val="10"/>
        <color rgb="FFFF0000"/>
        <rFont val="Tahoma"/>
        <family val="2"/>
        <charset val="238"/>
      </rPr>
      <t xml:space="preserve"> - stredná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nízka!</t>
    </r>
  </si>
  <si>
    <r>
      <rPr>
        <b/>
        <sz val="10"/>
        <color indexed="8"/>
        <rFont val="Tahoma"/>
        <family val="2"/>
      </rPr>
      <t>Odhad nákladov / 
Rozsah škôd 
pri vzniku rizika / závislosti</t>
    </r>
    <r>
      <rPr>
        <sz val="10"/>
        <color theme="1"/>
        <rFont val="Tahoma"/>
        <family val="2"/>
      </rPr>
      <t xml:space="preserve">
</t>
    </r>
    <r>
      <rPr>
        <sz val="10"/>
        <color indexed="23"/>
        <rFont val="Tahoma"/>
        <family val="2"/>
        <charset val="238"/>
      </rPr>
      <t>(koľko - hodnota v EUR)</t>
    </r>
  </si>
  <si>
    <r>
      <t>Pravdepodobnosť vzniku rizika / závislosti</t>
    </r>
    <r>
      <rPr>
        <sz val="10"/>
        <color rgb="FFFF0000"/>
        <rFont val="Tahoma"/>
        <family val="2"/>
        <charset val="238"/>
      </rPr>
      <t/>
    </r>
  </si>
  <si>
    <r>
      <t>Pravdepodobnosť vzniku rizika / závislosti</t>
    </r>
    <r>
      <rPr>
        <sz val="10"/>
        <color rgb="FFFF0000"/>
        <rFont val="Tahoma"/>
        <family val="2"/>
      </rPr>
      <t/>
    </r>
  </si>
  <si>
    <r>
      <t>ZOZNAM RIZÍK a ZÁVISLOSTÍ</t>
    </r>
    <r>
      <rPr>
        <b/>
        <sz val="12"/>
        <color indexed="23"/>
        <rFont val="Tahoma"/>
        <family val="2"/>
      </rPr>
      <t xml:space="preserve">  </t>
    </r>
    <r>
      <rPr>
        <b/>
        <sz val="8"/>
        <color indexed="23"/>
        <rFont val="Tahoma"/>
        <family val="2"/>
        <charset val="238"/>
      </rPr>
      <t>(Verzia dokumentu v0.9/06_2021)</t>
    </r>
  </si>
  <si>
    <t>Riziko oneskorenia procesu verejného obstarávania</t>
  </si>
  <si>
    <t>V rámci plánovaných vykonaných krokov v príprave a realizácie procesu verejného obstarávania môže dôjsť k posunu vyhodnotenia víťazného uchádzača s dôsledkom oneskorenia podpisu Zmluvy o dielo</t>
  </si>
  <si>
    <t>Na elimináciu rizika sú nastavené nasledovné kroky: jednoznačné nastavenie pravidiel VO, zvolená forma VO</t>
  </si>
  <si>
    <t xml:space="preserve">Projekt nebude realizovaný v nastavenom časovom harmonograme a teda nebude vytvorené potrebné riešenie na zabezpečenie nebproblémového fungovania K NRSR </t>
  </si>
  <si>
    <t>Nedodržanie harmonogramu projektu</t>
  </si>
  <si>
    <t>K NRSR</t>
  </si>
  <si>
    <t>Realizácia projektu bude riadená Riadiacim výborom projektu, ktorý bude zabezpečovať koordináciu projektu. Harmonogram projektu bol stanovený tak, aby umožnil riešiť prípadné problémy pri nasadení riešenia.</t>
  </si>
  <si>
    <t>Nedostatočné výstupy projektu</t>
  </si>
  <si>
    <t>Služby nebudú poskytované v dostatočnej kvalite (vyskytne sa veľké množstvo chýb, dlhé doby odozvy a pod.).</t>
  </si>
  <si>
    <t>Implementovaný sankčný mechanizmus. Výstupy manažérskych produktov pre riadenie projektu budú v súlade s dokumentom „Metodika riadenia QAMPR“"</t>
  </si>
  <si>
    <t>Neúspešná migrácia existujúcich záznamov</t>
  </si>
  <si>
    <t>V súčasnosti prevádzkovaná registratúra obsahuje záznamy od roku 2004 vrátane naskenovaných dokumentov. Všetky záznamy starej
registratúry vrátane dokumentov musia byť premigrované do novej registratúry s tým, že musí byť zachované vyhľadávanie v starých záznamoch. Taktiež musia zostať k dispozícii k nahliadnutiu výstupné zostavy podľa ročníkov a podľa organizačnej zložky. Splnenie tejto požiadavky je nevyhnutné pre umožnenie práce s existujúcimi záznamami</t>
  </si>
  <si>
    <t>Nedostupnosť interných IS na ktoré je potrebné sa integrovať (ESB, DMS)</t>
  </si>
  <si>
    <t>Pre splnenie cieľov projektu je potrebná integrácia na budúce úložisko dát v dokument manažment systéme (DMS) prostredníctvom middleware softvéru (ESB), ktoré nie sú predmetom projektu.</t>
  </si>
  <si>
    <t xml:space="preserve">Víťazný uchádzač sa svojou ponukou zaviaže, že dodaný IS eREG bude podporovať integráciu na ESB a DMS. V prípade, že do nasadenia IS eREG nebude mať K NR SR systémy pre ESB a pre DMS ešte nasadené, dodávateľ ich integráciu nasadí dodatočne, v dohodnutom termíne po ich nasadení do ostrej prevádzky vrátane migrácie dovtedy uložených súborov v IS eREG.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</si>
</sst>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 * #,##0.00_)\ &quot;€&quot;_ ;_ * \(#,##0.00\)\ &quot;€&quot;_ ;_ * &quot;-&quot;??_)\ &quot;€&quot;_ ;_ @_ "/>
    <numFmt numFmtId="165" formatCode="_-* #,##0.00\ [$€-1]_-;\-* #,##0.00\ [$€-1]_-;_-* &quot;-&quot;??\ [$€-1]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0"/>
      <color indexed="8"/>
      <name val="Tahoma"/>
      <family val="2"/>
    </font>
    <font>
      <sz val="10"/>
      <name val="Tahoma"/>
      <family val="2"/>
    </font>
    <font>
      <b/>
      <sz val="8"/>
      <color indexed="10"/>
      <name val="Tahoma"/>
      <family val="2"/>
      <charset val="238"/>
    </font>
    <font>
      <sz val="10"/>
      <color indexed="23"/>
      <name val="Tahoma"/>
      <family val="2"/>
      <charset val="238"/>
    </font>
    <font>
      <b/>
      <sz val="10"/>
      <color indexed="23"/>
      <name val="Tahoma"/>
      <family val="2"/>
    </font>
    <font>
      <b/>
      <sz val="10"/>
      <name val="Tahoma"/>
      <family val="2"/>
    </font>
    <font>
      <b/>
      <sz val="12"/>
      <color indexed="23"/>
      <name val="Tahoma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 tint="-0.499984740745262"/>
      <name val="Tahoma"/>
      <family val="2"/>
    </font>
    <font>
      <sz val="10"/>
      <color theme="0" tint="-0.499984740745262"/>
      <name val="Tahoma"/>
      <family val="2"/>
      <charset val="238"/>
    </font>
    <font>
      <b/>
      <sz val="12"/>
      <color theme="1"/>
      <name val="Tahoma"/>
      <family val="2"/>
    </font>
    <font>
      <sz val="12"/>
      <color theme="1"/>
      <name val="Tahoma"/>
      <family val="2"/>
    </font>
    <font>
      <sz val="10"/>
      <color rgb="FF0070C0"/>
      <name val="Tahoma"/>
      <family val="2"/>
    </font>
    <font>
      <b/>
      <sz val="10"/>
      <color theme="1"/>
      <name val="Tahoma"/>
      <family val="2"/>
    </font>
    <font>
      <sz val="10"/>
      <name val="Tahoma"/>
      <family val="2"/>
      <charset val="238"/>
    </font>
    <font>
      <b/>
      <sz val="10"/>
      <color theme="1"/>
      <name val="Tahoma"/>
      <family val="2"/>
      <charset val="238"/>
    </font>
    <font>
      <b/>
      <sz val="10"/>
      <name val="Tahoma"/>
      <family val="2"/>
      <charset val="238"/>
    </font>
    <font>
      <b/>
      <sz val="11"/>
      <color theme="1"/>
      <name val="Calibri"/>
      <family val="2"/>
      <scheme val="minor"/>
    </font>
    <font>
      <sz val="10"/>
      <color theme="1"/>
      <name val="Tahoma"/>
      <family val="2"/>
      <charset val="238"/>
    </font>
    <font>
      <u/>
      <sz val="11"/>
      <color theme="10"/>
      <name val="Calibri"/>
      <family val="2"/>
      <scheme val="minor"/>
    </font>
    <font>
      <b/>
      <sz val="10"/>
      <color theme="9" tint="-0.24994659260841701"/>
      <name val="Tahoma"/>
      <family val="2"/>
    </font>
    <font>
      <b/>
      <sz val="10"/>
      <color rgb="FF9C0006"/>
      <name val="Tahoma"/>
      <family val="2"/>
    </font>
    <font>
      <b/>
      <sz val="10"/>
      <color rgb="FF9C5700"/>
      <name val="Tahoma"/>
      <family val="2"/>
    </font>
    <font>
      <sz val="10"/>
      <color indexed="23"/>
      <name val="Tahoma"/>
      <family val="2"/>
    </font>
    <font>
      <b/>
      <sz val="10"/>
      <color rgb="FFFF0000"/>
      <name val="Tahoma"/>
      <family val="2"/>
      <charset val="238"/>
    </font>
    <font>
      <sz val="10"/>
      <color rgb="FFFF0000"/>
      <name val="Tahoma"/>
      <family val="2"/>
      <charset val="238"/>
    </font>
    <font>
      <sz val="8"/>
      <color indexed="10"/>
      <name val="Tahoma"/>
      <family val="2"/>
      <charset val="238"/>
    </font>
    <font>
      <sz val="10"/>
      <color rgb="FFFF0000"/>
      <name val="Tahoma"/>
      <family val="2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8"/>
      <color indexed="23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</fills>
  <borders count="8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/>
      <bottom/>
      <diagonal/>
    </border>
  </borders>
  <cellStyleXfs count="5">
    <xf numFmtId="0" fontId="0" fillId="0" borderId="0"/>
    <xf numFmtId="4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76">
    <xf numFmtId="0" fontId="0" fillId="0" borderId="0" xfId="0"/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5" fillId="0" borderId="0" xfId="0" applyFont="1" applyBorder="1" applyAlignment="1">
      <alignment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3" fillId="0" borderId="0" xfId="0" applyFont="1" applyFill="1" applyAlignment="1">
      <alignment horizontal="center" textRotation="90" wrapText="1"/>
    </xf>
    <xf numFmtId="0" fontId="3" fillId="0" borderId="0" xfId="0" applyFont="1" applyFill="1"/>
    <xf numFmtId="0" fontId="13" fillId="0" borderId="0" xfId="0" applyFont="1" applyAlignment="1">
      <alignment horizontal="justify" vertical="center" wrapText="1"/>
    </xf>
    <xf numFmtId="0" fontId="14" fillId="0" borderId="0" xfId="0" applyFont="1" applyAlignment="1">
      <alignment wrapText="1"/>
    </xf>
    <xf numFmtId="0" fontId="14" fillId="0" borderId="0" xfId="0" applyFont="1" applyBorder="1" applyAlignment="1">
      <alignment wrapText="1"/>
    </xf>
    <xf numFmtId="0" fontId="15" fillId="0" borderId="0" xfId="0" applyFont="1" applyFill="1" applyAlignment="1">
      <alignment horizontal="left" vertical="top"/>
    </xf>
    <xf numFmtId="0" fontId="16" fillId="0" borderId="0" xfId="0" applyFont="1" applyFill="1" applyAlignment="1">
      <alignment wrapText="1"/>
    </xf>
    <xf numFmtId="0" fontId="16" fillId="0" borderId="0" xfId="0" applyFont="1" applyFill="1" applyAlignment="1">
      <alignment horizontal="center" textRotation="90" wrapText="1"/>
    </xf>
    <xf numFmtId="0" fontId="16" fillId="0" borderId="0" xfId="0" applyFont="1" applyFill="1"/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7" fillId="0" borderId="0" xfId="0" applyFont="1" applyFill="1" applyAlignment="1">
      <alignment horizontal="left" vertical="top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14" fontId="14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14" fillId="0" borderId="1" xfId="2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19" fillId="0" borderId="0" xfId="0" applyFont="1" applyFill="1" applyBorder="1" applyAlignment="1">
      <alignment wrapText="1"/>
    </xf>
    <xf numFmtId="0" fontId="21" fillId="0" borderId="0" xfId="0" applyFont="1" applyAlignment="1">
      <alignment horizontal="justify" vertical="center" wrapText="1"/>
    </xf>
    <xf numFmtId="0" fontId="20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/>
    </xf>
    <xf numFmtId="0" fontId="26" fillId="0" borderId="1" xfId="0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horizontal="left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33" fillId="0" borderId="0" xfId="0" applyFont="1" applyAlignment="1">
      <alignment wrapText="1"/>
    </xf>
    <xf numFmtId="0" fontId="2" fillId="0" borderId="0" xfId="0" applyFont="1" applyBorder="1" applyAlignment="1">
      <alignment wrapText="1"/>
    </xf>
    <xf numFmtId="0" fontId="34" fillId="0" borderId="0" xfId="0" applyFont="1"/>
    <xf numFmtId="0" fontId="1" fillId="0" borderId="0" xfId="0" applyFont="1"/>
    <xf numFmtId="0" fontId="0" fillId="0" borderId="0" xfId="0" applyAlignment="1">
      <alignment horizontal="center"/>
    </xf>
    <xf numFmtId="0" fontId="16" fillId="0" borderId="0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left" vertical="center" wrapText="1"/>
    </xf>
    <xf numFmtId="10" fontId="26" fillId="4" borderId="1" xfId="4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left" wrapText="1"/>
    </xf>
    <xf numFmtId="0" fontId="24" fillId="0" borderId="0" xfId="3" applyBorder="1" applyAlignment="1">
      <alignment horizontal="left" wrapText="1"/>
    </xf>
    <xf numFmtId="0" fontId="2" fillId="0" borderId="0" xfId="0" applyFont="1" applyBorder="1" applyAlignment="1">
      <alignment wrapText="1"/>
    </xf>
    <xf numFmtId="0" fontId="0" fillId="0" borderId="0" xfId="0" applyAlignment="1">
      <alignment wrapText="1"/>
    </xf>
    <xf numFmtId="0" fontId="14" fillId="0" borderId="2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0" fontId="20" fillId="0" borderId="3" xfId="0" applyFont="1" applyBorder="1" applyAlignment="1">
      <alignment wrapText="1"/>
    </xf>
    <xf numFmtId="0" fontId="0" fillId="0" borderId="3" xfId="0" applyBorder="1" applyAlignment="1">
      <alignment wrapText="1"/>
    </xf>
    <xf numFmtId="0" fontId="21" fillId="0" borderId="4" xfId="0" applyFont="1" applyFill="1" applyBorder="1" applyAlignment="1"/>
    <xf numFmtId="0" fontId="22" fillId="0" borderId="5" xfId="0" applyFont="1" applyFill="1" applyBorder="1" applyAlignment="1"/>
    <xf numFmtId="0" fontId="22" fillId="0" borderId="6" xfId="0" applyFont="1" applyFill="1" applyBorder="1" applyAlignment="1"/>
    <xf numFmtId="0" fontId="21" fillId="0" borderId="4" xfId="0" applyFont="1" applyFill="1" applyBorder="1" applyAlignment="1">
      <alignment wrapText="1"/>
    </xf>
    <xf numFmtId="0" fontId="22" fillId="0" borderId="5" xfId="0" applyFont="1" applyFill="1" applyBorder="1" applyAlignment="1">
      <alignment wrapText="1"/>
    </xf>
    <xf numFmtId="0" fontId="22" fillId="0" borderId="6" xfId="0" applyFont="1" applyFill="1" applyBorder="1" applyAlignment="1">
      <alignment wrapText="1"/>
    </xf>
    <xf numFmtId="0" fontId="9" fillId="2" borderId="1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28" fillId="0" borderId="7" xfId="0" applyFont="1" applyBorder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</cellXfs>
  <cellStyles count="5">
    <cellStyle name="Currency 2" xfId="1" xr:uid="{00000000-0005-0000-0000-000000000000}"/>
    <cellStyle name="Hypertextové prepojenie" xfId="3" builtinId="8"/>
    <cellStyle name="Mena" xfId="2" builtinId="4"/>
    <cellStyle name="Normálna" xfId="0" builtinId="0"/>
    <cellStyle name="Percentá" xfId="4" builtinId="5"/>
  </cellStyles>
  <dxfs count="37">
    <dxf>
      <font>
        <b/>
        <i val="0"/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theme="7" tint="0.59996337778862885"/>
        </patternFill>
      </fill>
    </dxf>
    <dxf>
      <font>
        <color theme="9" tint="-0.24994659260841701"/>
      </font>
      <fill>
        <patternFill>
          <bgColor rgb="FFC6EFCE"/>
        </patternFill>
      </fill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theme="7" tint="0.59996337778862885"/>
        </patternFill>
      </fill>
    </dxf>
    <dxf>
      <font>
        <color theme="9" tint="-0.24994659260841701"/>
      </font>
      <fill>
        <patternFill>
          <bgColor rgb="FFC6EFCE"/>
        </patternFill>
      </fill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theme="7" tint="0.59996337778862885"/>
        </patternFill>
      </fill>
    </dxf>
    <dxf>
      <font>
        <color theme="9" tint="-0.24994659260841701"/>
      </font>
      <fill>
        <patternFill>
          <bgColor rgb="FFC6EFCE"/>
        </patternFill>
      </fill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9C0006"/>
      <color rgb="FF9C5700"/>
      <color rgb="FFC6EFCE"/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444500</xdr:colOff>
      <xdr:row>0</xdr:row>
      <xdr:rowOff>25400</xdr:rowOff>
    </xdr:from>
    <xdr:to>
      <xdr:col>11</xdr:col>
      <xdr:colOff>1087718</xdr:colOff>
      <xdr:row>3</xdr:row>
      <xdr:rowOff>88900</xdr:rowOff>
    </xdr:to>
    <xdr:pic>
      <xdr:nvPicPr>
        <xdr:cNvPr id="3075" name="Picture 1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0100" y="25400"/>
          <a:ext cx="7810500" cy="58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Pravdepodobnost" displayName="TabPravdepodobnost" ref="A1:A4" totalsRowShown="0" headerRowDxfId="36" dataDxfId="35">
  <autoFilter ref="A1:A4" xr:uid="{00000000-0009-0000-0100-000001000000}"/>
  <tableColumns count="1">
    <tableColumn id="1" xr3:uid="{00000000-0010-0000-0000-000001000000}" name="Pravdepodobnosť vzniku rizika / závislosti" dataDxfId="3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Dopad" displayName="TabDopad" ref="C1:C4" totalsRowShown="0" headerRowDxfId="33" dataDxfId="32">
  <autoFilter ref="C1:C4" xr:uid="{00000000-0009-0000-0100-000002000000}"/>
  <tableColumns count="1">
    <tableColumn id="1" xr3:uid="{00000000-0010-0000-0100-000001000000}" name="Dopad rizika / závislosti" dataDxfId="3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Kategoria" displayName="TabKategoria" ref="E1:G10" totalsRowShown="0" headerRowDxfId="30">
  <autoFilter ref="E1:G10" xr:uid="{00000000-0009-0000-0100-000003000000}"/>
  <tableColumns count="3">
    <tableColumn id="3" xr3:uid="{00000000-0010-0000-0200-000003000000}" name="Pravdepodobnosť vzniku rizika / závislosti" dataDxfId="29"/>
    <tableColumn id="4" xr3:uid="{00000000-0010-0000-0200-000004000000}" name="Dopad rizika / závislosti" dataDxfId="28"/>
    <tableColumn id="1" xr3:uid="{00000000-0010-0000-0200-000001000000}" name="Kategória rizika" dataDxfId="2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irri.gov.sk/projekty/projekty-esif/operacny-program-integrovana-infrastruktura/prioritna-os-7-informacna-spolocnost/metodicke-dokumenty/hodnotiace-kriteria-op-ii/index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31"/>
  <sheetViews>
    <sheetView showGridLines="0" tabSelected="1" zoomScaleNormal="100" workbookViewId="0">
      <pane ySplit="5" topLeftCell="A10" activePane="bottomLeft" state="frozen"/>
      <selection pane="bottomLeft" activeCell="A16" sqref="A16"/>
    </sheetView>
  </sheetViews>
  <sheetFormatPr defaultColWidth="27.44140625" defaultRowHeight="13.2" x14ac:dyDescent="0.25"/>
  <cols>
    <col min="1" max="1" width="2.5546875" style="2" customWidth="1"/>
    <col min="2" max="2" width="3.109375" style="2" bestFit="1" customWidth="1"/>
    <col min="3" max="3" width="45.5546875" style="2" bestFit="1" customWidth="1"/>
    <col min="4" max="4" width="28.88671875" style="2" customWidth="1"/>
    <col min="5" max="5" width="27" style="2" customWidth="1"/>
    <col min="6" max="6" width="28.44140625" style="2" customWidth="1"/>
    <col min="7" max="7" width="18.88671875" style="2" customWidth="1"/>
    <col min="8" max="8" width="17.6640625" style="7" customWidth="1"/>
    <col min="9" max="9" width="18" style="2" customWidth="1"/>
    <col min="10" max="10" width="19.6640625" style="2" customWidth="1"/>
    <col min="11" max="11" width="21.109375" style="2" customWidth="1"/>
    <col min="12" max="12" width="27" style="2" bestFit="1" customWidth="1"/>
    <col min="13" max="13" width="3.109375" style="2" customWidth="1"/>
    <col min="14" max="16384" width="27.44140625" style="2"/>
  </cols>
  <sheetData>
    <row r="2" spans="2:18" s="17" customFormat="1" ht="15" x14ac:dyDescent="0.25">
      <c r="B2" s="14" t="s">
        <v>58</v>
      </c>
      <c r="C2" s="15"/>
      <c r="D2" s="16"/>
      <c r="F2" s="16"/>
      <c r="G2" s="16"/>
      <c r="H2" s="16"/>
      <c r="I2" s="16"/>
      <c r="J2" s="16"/>
      <c r="K2" s="16"/>
      <c r="L2" s="16"/>
      <c r="N2" s="16"/>
      <c r="O2" s="16"/>
      <c r="P2" s="16"/>
      <c r="Q2" s="16"/>
      <c r="R2" s="16"/>
    </row>
    <row r="3" spans="2:18" s="10" customFormat="1" x14ac:dyDescent="0.25">
      <c r="B3" s="20" t="s">
        <v>0</v>
      </c>
      <c r="C3" s="8"/>
      <c r="D3" s="9"/>
      <c r="F3" s="9"/>
      <c r="G3" s="9"/>
      <c r="H3" s="9"/>
      <c r="I3" s="9"/>
      <c r="J3" s="9"/>
      <c r="K3" s="9"/>
      <c r="L3" s="9"/>
      <c r="N3" s="9"/>
      <c r="O3" s="9"/>
      <c r="P3" s="9"/>
      <c r="Q3" s="9"/>
      <c r="R3" s="9"/>
    </row>
    <row r="5" spans="2:18" s="1" customFormat="1" ht="92.4" x14ac:dyDescent="0.3">
      <c r="B5" s="25" t="s">
        <v>1</v>
      </c>
      <c r="C5" s="25" t="s">
        <v>20</v>
      </c>
      <c r="D5" s="25" t="s">
        <v>41</v>
      </c>
      <c r="E5" s="25" t="s">
        <v>2</v>
      </c>
      <c r="F5" s="25" t="s">
        <v>19</v>
      </c>
      <c r="G5" s="26" t="s">
        <v>18</v>
      </c>
      <c r="H5" s="25" t="s">
        <v>3</v>
      </c>
      <c r="I5" s="37" t="s">
        <v>54</v>
      </c>
      <c r="J5" s="37" t="s">
        <v>46</v>
      </c>
      <c r="K5" s="37" t="s">
        <v>55</v>
      </c>
      <c r="L5" s="25" t="s">
        <v>4</v>
      </c>
    </row>
    <row r="6" spans="2:18" ht="105.6" x14ac:dyDescent="0.25">
      <c r="B6" s="27">
        <v>1</v>
      </c>
      <c r="C6" s="21" t="s">
        <v>59</v>
      </c>
      <c r="D6" s="45" t="str">
        <f t="array" ref="D6">INDEX(TabKategoria[Kategória rizika],MATCH('P-01 a I-01-P2_RIZIKAaZAVIS_v2'!$I6,IF(TabKategoria[Dopad rizika / závislosti]='P-01 a I-01-P2_RIZIKAaZAVIS_v2'!$J6,TabKategoria[Pravdepodobnosť vzniku rizika / závislosti]),0))</f>
        <v>B2</v>
      </c>
      <c r="E6" s="28" t="s">
        <v>60</v>
      </c>
      <c r="F6" s="28" t="s">
        <v>61</v>
      </c>
      <c r="G6" s="29" t="s">
        <v>64</v>
      </c>
      <c r="H6" s="30">
        <v>44561</v>
      </c>
      <c r="I6" s="31" t="s">
        <v>43</v>
      </c>
      <c r="J6" s="31" t="s">
        <v>42</v>
      </c>
      <c r="K6" s="32">
        <v>0</v>
      </c>
      <c r="L6" s="22"/>
    </row>
    <row r="7" spans="2:18" ht="105.6" x14ac:dyDescent="0.25">
      <c r="B7" s="27">
        <v>2</v>
      </c>
      <c r="C7" s="21" t="s">
        <v>63</v>
      </c>
      <c r="D7" s="45" t="str">
        <f t="array" ref="D7">INDEX(TabKategoria[Kategória rizika],MATCH('P-01 a I-01-P2_RIZIKAaZAVIS_v2'!$I7,IF(TabKategoria[Dopad rizika / závislosti]='P-01 a I-01-P2_RIZIKAaZAVIS_v2'!$J7,TabKategoria[Pravdepodobnosť vzniku rizika / závislosti]),0))</f>
        <v>B2</v>
      </c>
      <c r="E7" s="28" t="s">
        <v>62</v>
      </c>
      <c r="F7" s="28" t="s">
        <v>65</v>
      </c>
      <c r="G7" s="29" t="s">
        <v>64</v>
      </c>
      <c r="H7" s="30">
        <v>44774</v>
      </c>
      <c r="I7" s="31" t="s">
        <v>43</v>
      </c>
      <c r="J7" s="31" t="s">
        <v>42</v>
      </c>
      <c r="K7" s="32">
        <v>0</v>
      </c>
      <c r="L7" s="22"/>
    </row>
    <row r="8" spans="2:18" ht="79.2" x14ac:dyDescent="0.25">
      <c r="B8" s="27">
        <v>3</v>
      </c>
      <c r="C8" s="21" t="s">
        <v>66</v>
      </c>
      <c r="D8" s="45" t="str">
        <f t="array" ref="D8">INDEX(TabKategoria[Kategória rizika],MATCH('P-01 a I-01-P2_RIZIKAaZAVIS_v2'!$I8,IF(TabKategoria[Dopad rizika / závislosti]='P-01 a I-01-P2_RIZIKAaZAVIS_v2'!$J8,TabKategoria[Pravdepodobnosť vzniku rizika / závislosti]),0))</f>
        <v>C2</v>
      </c>
      <c r="E8" s="28" t="s">
        <v>67</v>
      </c>
      <c r="F8" s="28" t="s">
        <v>68</v>
      </c>
      <c r="G8" s="29" t="s">
        <v>64</v>
      </c>
      <c r="H8" s="30">
        <v>44774</v>
      </c>
      <c r="I8" s="31" t="s">
        <v>44</v>
      </c>
      <c r="J8" s="31" t="s">
        <v>42</v>
      </c>
      <c r="K8" s="32">
        <v>0</v>
      </c>
      <c r="L8" s="22"/>
    </row>
    <row r="9" spans="2:18" ht="237.6" x14ac:dyDescent="0.25">
      <c r="B9" s="27">
        <v>4</v>
      </c>
      <c r="C9" s="21" t="s">
        <v>69</v>
      </c>
      <c r="D9" s="45" t="str">
        <f t="array" ref="D9">INDEX(TabKategoria[Kategória rizika],MATCH('P-01 a I-01-P2_RIZIKAaZAVIS_v2'!$I9,IF(TabKategoria[Dopad rizika / závislosti]='P-01 a I-01-P2_RIZIKAaZAVIS_v2'!$J9,TabKategoria[Pravdepodobnosť vzniku rizika / závislosti]),0))</f>
        <v>B2</v>
      </c>
      <c r="E9" s="28" t="s">
        <v>70</v>
      </c>
      <c r="F9" s="28" t="s">
        <v>68</v>
      </c>
      <c r="G9" s="29" t="s">
        <v>64</v>
      </c>
      <c r="H9" s="30">
        <v>44774</v>
      </c>
      <c r="I9" s="31" t="s">
        <v>43</v>
      </c>
      <c r="J9" s="31" t="s">
        <v>42</v>
      </c>
      <c r="K9" s="32">
        <v>0</v>
      </c>
      <c r="L9" s="22"/>
    </row>
    <row r="10" spans="2:18" ht="171.6" x14ac:dyDescent="0.25">
      <c r="B10" s="27">
        <v>5</v>
      </c>
      <c r="C10" s="21" t="s">
        <v>71</v>
      </c>
      <c r="D10" s="45" t="str">
        <f t="array" ref="D10">INDEX(TabKategoria[Kategória rizika],MATCH('P-01 a I-01-P2_RIZIKAaZAVIS_v2'!$I10,IF(TabKategoria[Dopad rizika / závislosti]='P-01 a I-01-P2_RIZIKAaZAVIS_v2'!$J10,TabKategoria[Pravdepodobnosť vzniku rizika / závislosti]),0))</f>
        <v>B2</v>
      </c>
      <c r="E10" s="28" t="s">
        <v>72</v>
      </c>
      <c r="F10" s="28" t="s">
        <v>73</v>
      </c>
      <c r="G10" s="29" t="s">
        <v>64</v>
      </c>
      <c r="H10" s="30">
        <v>44774</v>
      </c>
      <c r="I10" s="31" t="s">
        <v>43</v>
      </c>
      <c r="J10" s="31" t="s">
        <v>42</v>
      </c>
      <c r="K10" s="32">
        <v>0</v>
      </c>
      <c r="L10" s="22"/>
    </row>
    <row r="11" spans="2:18" x14ac:dyDescent="0.25">
      <c r="G11" s="3"/>
      <c r="H11" s="4"/>
    </row>
    <row r="12" spans="2:18" s="51" customFormat="1" ht="20.100000000000001" customHeight="1" x14ac:dyDescent="0.25">
      <c r="C12" s="55" t="str">
        <f>"Podiel vysoko závažných rizík ("&amp;$C$22&amp;")"</f>
        <v>Podiel vysoko závažných rizík (A1, A2, B1)</v>
      </c>
      <c r="D12" s="56">
        <f>SUMPRODUCT(COUNTIF($D$6:$D8,{"A1";"A2";"B1"}))/COUNTA($D$6:$D8)</f>
        <v>0</v>
      </c>
      <c r="E12" s="5"/>
      <c r="F12" s="5"/>
      <c r="G12" s="5"/>
      <c r="H12" s="5"/>
      <c r="I12" s="5"/>
      <c r="J12" s="5"/>
      <c r="K12" s="5"/>
    </row>
    <row r="13" spans="2:18" x14ac:dyDescent="0.25">
      <c r="B13" s="13"/>
      <c r="C13" s="13"/>
      <c r="D13" s="13"/>
      <c r="E13" s="13"/>
      <c r="F13" s="13"/>
    </row>
    <row r="14" spans="2:18" s="5" customFormat="1" x14ac:dyDescent="0.25">
      <c r="B14" s="13"/>
      <c r="C14" s="35" t="s">
        <v>17</v>
      </c>
      <c r="D14" s="71" t="str">
        <f>$J$21</f>
        <v>Dopad rizika / závislosti</v>
      </c>
      <c r="E14" s="71"/>
      <c r="F14" s="71"/>
      <c r="H14" s="6"/>
    </row>
    <row r="15" spans="2:18" s="5" customFormat="1" x14ac:dyDescent="0.25">
      <c r="B15" s="13"/>
      <c r="C15" s="41" t="str">
        <f>$G$21</f>
        <v>Pravdepodobnosť 
vzniku rizika / závislosti</v>
      </c>
      <c r="D15" s="24" t="s">
        <v>36</v>
      </c>
      <c r="E15" s="24" t="s">
        <v>37</v>
      </c>
      <c r="F15" s="24" t="s">
        <v>38</v>
      </c>
      <c r="H15" s="6"/>
    </row>
    <row r="16" spans="2:18" s="5" customFormat="1" x14ac:dyDescent="0.25">
      <c r="B16" s="13"/>
      <c r="C16" s="23" t="s">
        <v>5</v>
      </c>
      <c r="D16" s="38" t="str">
        <f>cfg!$G$2</f>
        <v>A1</v>
      </c>
      <c r="E16" s="38" t="str">
        <f>cfg!$G$3</f>
        <v>A2</v>
      </c>
      <c r="F16" s="39" t="str">
        <f>cfg!$G$4</f>
        <v>A3</v>
      </c>
      <c r="H16" s="6"/>
    </row>
    <row r="17" spans="2:12" s="5" customFormat="1" x14ac:dyDescent="0.25">
      <c r="B17" s="13"/>
      <c r="C17" s="23" t="s">
        <v>9</v>
      </c>
      <c r="D17" s="38" t="str">
        <f>cfg!$G$5</f>
        <v>B1</v>
      </c>
      <c r="E17" s="39" t="str">
        <f>cfg!$G$6</f>
        <v>B2</v>
      </c>
      <c r="F17" s="40" t="str">
        <f>cfg!$G$7</f>
        <v>B3</v>
      </c>
      <c r="H17" s="6"/>
    </row>
    <row r="18" spans="2:12" s="5" customFormat="1" x14ac:dyDescent="0.25">
      <c r="B18" s="13"/>
      <c r="C18" s="23" t="s">
        <v>13</v>
      </c>
      <c r="D18" s="39" t="str">
        <f>cfg!$G$8</f>
        <v>C1</v>
      </c>
      <c r="E18" s="40" t="str">
        <f>cfg!$G$9</f>
        <v>C2</v>
      </c>
      <c r="F18" s="40" t="str">
        <f>cfg!$G$10</f>
        <v>C3</v>
      </c>
      <c r="H18" s="6"/>
    </row>
    <row r="19" spans="2:12" s="5" customFormat="1" x14ac:dyDescent="0.25">
      <c r="B19" s="18"/>
      <c r="C19" s="19"/>
      <c r="D19" s="19"/>
      <c r="E19" s="19"/>
      <c r="F19" s="12"/>
      <c r="H19" s="6"/>
    </row>
    <row r="20" spans="2:12" s="5" customFormat="1" x14ac:dyDescent="0.25">
      <c r="B20" s="18"/>
      <c r="C20" s="11"/>
      <c r="D20" s="19"/>
      <c r="E20" s="19"/>
      <c r="F20" s="12"/>
      <c r="H20" s="6"/>
    </row>
    <row r="21" spans="2:12" s="5" customFormat="1" ht="15" customHeight="1" x14ac:dyDescent="0.3">
      <c r="B21" s="13"/>
      <c r="C21" s="35" t="s">
        <v>17</v>
      </c>
      <c r="D21" s="12"/>
      <c r="E21" s="12"/>
      <c r="F21" s="12"/>
      <c r="G21" s="65" t="s">
        <v>53</v>
      </c>
      <c r="H21" s="66"/>
      <c r="I21" s="67"/>
      <c r="J21" s="68" t="s">
        <v>31</v>
      </c>
      <c r="K21" s="69"/>
      <c r="L21" s="70"/>
    </row>
    <row r="22" spans="2:12" s="5" customFormat="1" ht="14.25" customHeight="1" x14ac:dyDescent="0.25">
      <c r="B22" s="13"/>
      <c r="C22" s="38" t="str">
        <f>CONCATENATE($D$16,", ",$E$16,", ",$D$17)</f>
        <v>A1, A2, B1</v>
      </c>
      <c r="D22" s="74" t="s">
        <v>32</v>
      </c>
      <c r="E22" s="75"/>
      <c r="F22" s="12"/>
      <c r="G22" s="42" t="s">
        <v>47</v>
      </c>
      <c r="H22" s="61" t="s">
        <v>23</v>
      </c>
      <c r="I22" s="62"/>
      <c r="J22" s="42" t="s">
        <v>48</v>
      </c>
      <c r="K22" s="61" t="s">
        <v>33</v>
      </c>
      <c r="L22" s="62"/>
    </row>
    <row r="23" spans="2:12" s="5" customFormat="1" ht="14.25" customHeight="1" x14ac:dyDescent="0.25">
      <c r="B23" s="13"/>
      <c r="C23" s="39" t="str">
        <f>CONCATENATE($F$16,", ",$E$17,", ",$D$18)</f>
        <v>A3, B2, C1</v>
      </c>
      <c r="D23" s="74" t="s">
        <v>28</v>
      </c>
      <c r="E23" s="75"/>
      <c r="F23" s="12"/>
      <c r="G23" s="43" t="s">
        <v>49</v>
      </c>
      <c r="H23" s="61" t="s">
        <v>24</v>
      </c>
      <c r="I23" s="62"/>
      <c r="J23" s="43" t="s">
        <v>50</v>
      </c>
      <c r="K23" s="61" t="s">
        <v>21</v>
      </c>
      <c r="L23" s="62"/>
    </row>
    <row r="24" spans="2:12" s="5" customFormat="1" ht="14.25" customHeight="1" x14ac:dyDescent="0.25">
      <c r="B24" s="13"/>
      <c r="C24" s="40" t="str">
        <f>CONCATENATE($F$17,", ",$E$18,", ",$F$18)</f>
        <v>B3, C2, C3</v>
      </c>
      <c r="D24" s="74" t="s">
        <v>29</v>
      </c>
      <c r="E24" s="75"/>
      <c r="F24" s="12"/>
      <c r="G24" s="44" t="s">
        <v>51</v>
      </c>
      <c r="H24" s="61" t="s">
        <v>25</v>
      </c>
      <c r="I24" s="62"/>
      <c r="J24" s="44" t="s">
        <v>52</v>
      </c>
      <c r="K24" s="61" t="s">
        <v>34</v>
      </c>
      <c r="L24" s="62"/>
    </row>
    <row r="25" spans="2:12" ht="33.75" customHeight="1" thickBot="1" x14ac:dyDescent="0.35">
      <c r="B25" s="13"/>
      <c r="C25" s="13"/>
      <c r="D25" s="13"/>
      <c r="E25" s="33"/>
      <c r="F25" s="13"/>
      <c r="G25" s="34"/>
      <c r="H25" s="72"/>
      <c r="I25" s="73"/>
    </row>
    <row r="26" spans="2:12" ht="15" customHeight="1" x14ac:dyDescent="0.3">
      <c r="C26" s="63" t="s">
        <v>30</v>
      </c>
      <c r="D26" s="64"/>
      <c r="E26" s="52"/>
      <c r="F26" s="52"/>
      <c r="G26" s="52"/>
      <c r="H26" s="53"/>
      <c r="I26" s="52"/>
      <c r="J26" s="52"/>
      <c r="K26" s="52"/>
      <c r="L26" s="52"/>
    </row>
    <row r="27" spans="2:12" x14ac:dyDescent="0.25">
      <c r="C27" s="47"/>
      <c r="D27" s="47"/>
      <c r="E27" s="47"/>
      <c r="F27" s="47"/>
      <c r="G27" s="47"/>
      <c r="H27" s="54"/>
      <c r="I27" s="47"/>
      <c r="J27" s="47"/>
      <c r="K27" s="47"/>
      <c r="L27" s="47"/>
    </row>
    <row r="28" spans="2:12" ht="16.5" customHeight="1" x14ac:dyDescent="0.3">
      <c r="C28" s="59" t="s">
        <v>27</v>
      </c>
      <c r="D28" s="60"/>
      <c r="E28" s="60"/>
      <c r="F28" s="60"/>
      <c r="G28" s="60"/>
      <c r="H28" s="60"/>
      <c r="I28" s="60"/>
      <c r="J28" s="60"/>
      <c r="K28" s="60"/>
      <c r="L28" s="60"/>
    </row>
    <row r="29" spans="2:12" ht="15" customHeight="1" x14ac:dyDescent="0.3">
      <c r="C29" s="58" t="s">
        <v>26</v>
      </c>
      <c r="D29" s="58"/>
      <c r="E29" s="58"/>
      <c r="F29" s="58"/>
      <c r="G29" s="58"/>
      <c r="H29" s="58"/>
      <c r="I29" s="58"/>
      <c r="J29" s="58"/>
      <c r="K29" s="58"/>
      <c r="L29" s="58"/>
    </row>
    <row r="30" spans="2:12" ht="21.75" customHeight="1" x14ac:dyDescent="0.25">
      <c r="C30" s="36" t="s">
        <v>22</v>
      </c>
      <c r="D30" s="47"/>
      <c r="E30" s="47"/>
      <c r="F30" s="47"/>
      <c r="G30" s="47"/>
      <c r="H30" s="54"/>
      <c r="I30" s="47"/>
      <c r="J30" s="47"/>
      <c r="K30" s="47"/>
      <c r="L30" s="47"/>
    </row>
    <row r="31" spans="2:12" ht="14.25" customHeight="1" x14ac:dyDescent="0.25">
      <c r="C31" s="57" t="s">
        <v>35</v>
      </c>
      <c r="D31" s="57"/>
      <c r="E31" s="57"/>
      <c r="F31" s="57"/>
      <c r="G31" s="57"/>
      <c r="H31" s="57"/>
      <c r="I31" s="57"/>
      <c r="J31" s="57"/>
      <c r="K31" s="57"/>
      <c r="L31" s="57"/>
    </row>
  </sheetData>
  <mergeCells count="17">
    <mergeCell ref="G21:I21"/>
    <mergeCell ref="J21:L21"/>
    <mergeCell ref="D14:F14"/>
    <mergeCell ref="H25:I25"/>
    <mergeCell ref="H22:I22"/>
    <mergeCell ref="H23:I23"/>
    <mergeCell ref="H24:I24"/>
    <mergeCell ref="D23:E23"/>
    <mergeCell ref="D22:E22"/>
    <mergeCell ref="D24:E24"/>
    <mergeCell ref="C31:L31"/>
    <mergeCell ref="C29:L29"/>
    <mergeCell ref="C28:L28"/>
    <mergeCell ref="K22:L22"/>
    <mergeCell ref="K23:L23"/>
    <mergeCell ref="K24:L24"/>
    <mergeCell ref="C26:D26"/>
  </mergeCells>
  <phoneticPr fontId="11" type="noConversion"/>
  <conditionalFormatting sqref="J6:J8">
    <cfRule type="containsText" dxfId="26" priority="103" stopIfTrue="1" operator="containsText" text="N">
      <formula>NOT(ISERROR(SEARCH("N",J6)))</formula>
    </cfRule>
    <cfRule type="containsText" dxfId="25" priority="107" stopIfTrue="1" operator="containsText" text="V">
      <formula>NOT(ISERROR(SEARCH("V",J6)))</formula>
    </cfRule>
    <cfRule type="containsText" dxfId="24" priority="108" stopIfTrue="1" operator="containsText" text="F">
      <formula>NOT(ISERROR(SEARCH("F",J6)))</formula>
    </cfRule>
  </conditionalFormatting>
  <conditionalFormatting sqref="I6:I8">
    <cfRule type="containsText" dxfId="23" priority="100" stopIfTrue="1" operator="containsText" text="N">
      <formula>NOT(ISERROR(SEARCH("N",I6)))</formula>
    </cfRule>
    <cfRule type="containsText" dxfId="22" priority="110" stopIfTrue="1" operator="containsText" text="S">
      <formula>NOT(ISERROR(SEARCH("S",I6)))</formula>
    </cfRule>
    <cfRule type="containsText" dxfId="21" priority="111" stopIfTrue="1" operator="containsText" text="V">
      <formula>NOT(ISERROR(SEARCH("V",I6)))</formula>
    </cfRule>
  </conditionalFormatting>
  <conditionalFormatting sqref="D6:D8">
    <cfRule type="expression" dxfId="20" priority="95" stopIfTrue="1">
      <formula>OR($D6="B3",$D6="C2",$D6="C3")</formula>
    </cfRule>
    <cfRule type="expression" dxfId="19" priority="96" stopIfTrue="1">
      <formula>OR($D6="A3",$D6="B2",$D6="C1")</formula>
    </cfRule>
    <cfRule type="expression" dxfId="18" priority="97" stopIfTrue="1">
      <formula>OR($D6="A1",$D6="A2",$D6="B1")</formula>
    </cfRule>
  </conditionalFormatting>
  <conditionalFormatting sqref="J10">
    <cfRule type="containsText" dxfId="17" priority="14" stopIfTrue="1" operator="containsText" text="N">
      <formula>NOT(ISERROR(SEARCH("N",J10)))</formula>
    </cfRule>
    <cfRule type="containsText" dxfId="16" priority="15" stopIfTrue="1" operator="containsText" text="V">
      <formula>NOT(ISERROR(SEARCH("V",J10)))</formula>
    </cfRule>
    <cfRule type="containsText" dxfId="15" priority="16" stopIfTrue="1" operator="containsText" text="F">
      <formula>NOT(ISERROR(SEARCH("F",J10)))</formula>
    </cfRule>
  </conditionalFormatting>
  <conditionalFormatting sqref="I10">
    <cfRule type="containsText" dxfId="14" priority="13" stopIfTrue="1" operator="containsText" text="N">
      <formula>NOT(ISERROR(SEARCH("N",I10)))</formula>
    </cfRule>
    <cfRule type="containsText" dxfId="13" priority="17" stopIfTrue="1" operator="containsText" text="S">
      <formula>NOT(ISERROR(SEARCH("S",I10)))</formula>
    </cfRule>
    <cfRule type="containsText" dxfId="12" priority="18" stopIfTrue="1" operator="containsText" text="V">
      <formula>NOT(ISERROR(SEARCH("V",I10)))</formula>
    </cfRule>
  </conditionalFormatting>
  <conditionalFormatting sqref="D10">
    <cfRule type="expression" dxfId="11" priority="10" stopIfTrue="1">
      <formula>OR($D10="B3",$D10="C2",$D10="C3")</formula>
    </cfRule>
    <cfRule type="expression" dxfId="10" priority="11" stopIfTrue="1">
      <formula>OR($D10="A3",$D10="B2",$D10="C1")</formula>
    </cfRule>
    <cfRule type="expression" dxfId="9" priority="12" stopIfTrue="1">
      <formula>OR($D10="A1",$D10="A2",$D10="B1")</formula>
    </cfRule>
  </conditionalFormatting>
  <conditionalFormatting sqref="J9">
    <cfRule type="containsText" dxfId="8" priority="5" stopIfTrue="1" operator="containsText" text="N">
      <formula>NOT(ISERROR(SEARCH("N",J9)))</formula>
    </cfRule>
    <cfRule type="containsText" dxfId="7" priority="6" stopIfTrue="1" operator="containsText" text="V">
      <formula>NOT(ISERROR(SEARCH("V",J9)))</formula>
    </cfRule>
    <cfRule type="containsText" dxfId="6" priority="7" stopIfTrue="1" operator="containsText" text="F">
      <formula>NOT(ISERROR(SEARCH("F",J9)))</formula>
    </cfRule>
  </conditionalFormatting>
  <conditionalFormatting sqref="I9">
    <cfRule type="containsText" dxfId="5" priority="4" stopIfTrue="1" operator="containsText" text="N">
      <formula>NOT(ISERROR(SEARCH("N",I9)))</formula>
    </cfRule>
    <cfRule type="containsText" dxfId="4" priority="8" stopIfTrue="1" operator="containsText" text="S">
      <formula>NOT(ISERROR(SEARCH("S",I9)))</formula>
    </cfRule>
    <cfRule type="containsText" dxfId="3" priority="9" stopIfTrue="1" operator="containsText" text="V">
      <formula>NOT(ISERROR(SEARCH("V",I9)))</formula>
    </cfRule>
  </conditionalFormatting>
  <conditionalFormatting sqref="D9">
    <cfRule type="expression" dxfId="2" priority="1" stopIfTrue="1">
      <formula>OR($D9="B3",$D9="C2",$D9="C3")</formula>
    </cfRule>
    <cfRule type="expression" dxfId="1" priority="2" stopIfTrue="1">
      <formula>OR($D9="A3",$D9="B2",$D9="C1")</formula>
    </cfRule>
    <cfRule type="expression" dxfId="0" priority="3" stopIfTrue="1">
      <formula>OR($D9="A1",$D9="A2",$D9="B1")</formula>
    </cfRule>
  </conditionalFormatting>
  <hyperlinks>
    <hyperlink ref="C29" r:id="rId1" xr:uid="{00000000-0004-0000-0000-000000000000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cfg!$A$2:$A$4</xm:f>
          </x14:formula1>
          <xm:sqref>I6:I10</xm:sqref>
        </x14:dataValidation>
        <x14:dataValidation type="list" allowBlank="1" showInputMessage="1" showErrorMessage="1" xr:uid="{00000000-0002-0000-0000-000001000000}">
          <x14:formula1>
            <xm:f>cfg!$C$2:$C$4</xm:f>
          </x14:formula1>
          <xm:sqref>J6:J10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"/>
  <sheetViews>
    <sheetView workbookViewId="0"/>
  </sheetViews>
  <sheetFormatPr defaultRowHeight="14.4" x14ac:dyDescent="0.3"/>
  <cols>
    <col min="1" max="1" width="24.6640625" customWidth="1"/>
    <col min="2" max="2" width="4.6640625" customWidth="1"/>
    <col min="3" max="3" width="18.6640625" customWidth="1"/>
    <col min="4" max="4" width="4.6640625" customWidth="1"/>
    <col min="5" max="5" width="24.6640625" customWidth="1"/>
    <col min="6" max="6" width="18.6640625" customWidth="1"/>
    <col min="7" max="7" width="9.6640625" customWidth="1"/>
  </cols>
  <sheetData>
    <row r="1" spans="1:7" s="49" customFormat="1" ht="28.8" x14ac:dyDescent="0.3">
      <c r="A1" s="46" t="s">
        <v>56</v>
      </c>
      <c r="B1" s="48"/>
      <c r="C1" s="46" t="s">
        <v>40</v>
      </c>
      <c r="D1" s="48"/>
      <c r="E1" s="46" t="s">
        <v>57</v>
      </c>
      <c r="F1" s="46" t="s">
        <v>40</v>
      </c>
      <c r="G1" s="46" t="s">
        <v>39</v>
      </c>
    </row>
    <row r="2" spans="1:7" x14ac:dyDescent="0.3">
      <c r="A2" s="50" t="s">
        <v>42</v>
      </c>
      <c r="C2" s="50" t="s">
        <v>45</v>
      </c>
      <c r="E2" s="50" t="str">
        <f>$A$2</f>
        <v>V</v>
      </c>
      <c r="F2" s="50" t="str">
        <f>$C$2</f>
        <v>F</v>
      </c>
      <c r="G2" s="50" t="s">
        <v>6</v>
      </c>
    </row>
    <row r="3" spans="1:7" x14ac:dyDescent="0.3">
      <c r="A3" s="50" t="s">
        <v>43</v>
      </c>
      <c r="C3" s="50" t="s">
        <v>42</v>
      </c>
      <c r="E3" s="50" t="str">
        <f>$A$2</f>
        <v>V</v>
      </c>
      <c r="F3" s="50" t="str">
        <f>$C$3</f>
        <v>V</v>
      </c>
      <c r="G3" s="50" t="s">
        <v>7</v>
      </c>
    </row>
    <row r="4" spans="1:7" x14ac:dyDescent="0.3">
      <c r="A4" s="50" t="s">
        <v>44</v>
      </c>
      <c r="C4" s="50" t="s">
        <v>44</v>
      </c>
      <c r="E4" s="50" t="str">
        <f>$A$2</f>
        <v>V</v>
      </c>
      <c r="F4" s="50" t="str">
        <f>$C$4</f>
        <v>N</v>
      </c>
      <c r="G4" s="50" t="s">
        <v>8</v>
      </c>
    </row>
    <row r="5" spans="1:7" x14ac:dyDescent="0.3">
      <c r="E5" s="50" t="str">
        <f>$A$3</f>
        <v>S</v>
      </c>
      <c r="F5" s="50" t="str">
        <f>$C$2</f>
        <v>F</v>
      </c>
      <c r="G5" s="50" t="s">
        <v>10</v>
      </c>
    </row>
    <row r="6" spans="1:7" x14ac:dyDescent="0.3">
      <c r="E6" s="50" t="str">
        <f>$A$3</f>
        <v>S</v>
      </c>
      <c r="F6" s="50" t="str">
        <f>$C$3</f>
        <v>V</v>
      </c>
      <c r="G6" s="50" t="s">
        <v>11</v>
      </c>
    </row>
    <row r="7" spans="1:7" x14ac:dyDescent="0.3">
      <c r="E7" s="50" t="str">
        <f>$A$3</f>
        <v>S</v>
      </c>
      <c r="F7" s="50" t="str">
        <f>$C$4</f>
        <v>N</v>
      </c>
      <c r="G7" s="50" t="s">
        <v>12</v>
      </c>
    </row>
    <row r="8" spans="1:7" x14ac:dyDescent="0.3">
      <c r="E8" s="50" t="str">
        <f>$A$4</f>
        <v>N</v>
      </c>
      <c r="F8" s="50" t="str">
        <f>$C$2</f>
        <v>F</v>
      </c>
      <c r="G8" s="50" t="s">
        <v>14</v>
      </c>
    </row>
    <row r="9" spans="1:7" x14ac:dyDescent="0.3">
      <c r="E9" s="50" t="str">
        <f>$A$4</f>
        <v>N</v>
      </c>
      <c r="F9" s="50" t="str">
        <f>$C$3</f>
        <v>V</v>
      </c>
      <c r="G9" s="50" t="s">
        <v>15</v>
      </c>
    </row>
    <row r="10" spans="1:7" x14ac:dyDescent="0.3">
      <c r="E10" s="50" t="str">
        <f>$A$4</f>
        <v>N</v>
      </c>
      <c r="F10" s="50" t="str">
        <f>$C$4</f>
        <v>N</v>
      </c>
      <c r="G10" s="50" t="s">
        <v>16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P-01 a I-01-P2_RIZIKAaZAVIS_v2</vt:lpstr>
      <vt:lpstr>cfg</vt:lpstr>
      <vt:lpstr>'P-01 a I-01-P2_RIZIKAaZAVIS_v2'!Oblasť_tlače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2015-06-05T18:19:34Z</dcterms:created>
  <dcterms:modified xsi:type="dcterms:W3CDTF">2021-06-15T12:06:34Z</dcterms:modified>
  <cp:category/>
</cp:coreProperties>
</file>