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0" windowWidth="21600" windowHeight="10425" activeTab="0"/>
  </bookViews>
  <sheets>
    <sheet name="Hárok 1" sheetId="1" r:id="rId2"/>
  </sheets>
  <definedNames/>
  <calcPr fullCalcOnLoad="1"/>
</workbook>
</file>

<file path=xl/calcChain.xml><?xml version="1.0" encoding="utf-8"?>
<calcChain xmlns="http://schemas.openxmlformats.org/spreadsheetml/2006/main">
  <c r="M38" i="1" l="1"/>
</calcChain>
</file>

<file path=xl/sharedStrings.xml><?xml version="1.0" encoding="utf-8"?>
<sst xmlns="http://schemas.openxmlformats.org/spreadsheetml/2006/main" count="68" uniqueCount="41">
  <si>
    <t>Bežné výdavky</t>
  </si>
  <si>
    <t>Kapitálové výdavky</t>
  </si>
  <si>
    <t>Spolu</t>
  </si>
  <si>
    <t>Schválený rozpočet</t>
  </si>
  <si>
    <t>Upravený rozpočet</t>
  </si>
  <si>
    <t>Skutočnosť</t>
  </si>
  <si>
    <t>%</t>
  </si>
  <si>
    <t>S p o l u</t>
  </si>
  <si>
    <t>Ministerstvo financií SR</t>
  </si>
  <si>
    <t>Strana:   1</t>
  </si>
  <si>
    <t>Tabuľka: 20</t>
  </si>
  <si>
    <t>z toho:</t>
  </si>
  <si>
    <t>(v tis. eur)</t>
  </si>
  <si>
    <t>B. Dotácia na prenesený výkon pôsobnosti štátnej správy na obce</t>
  </si>
  <si>
    <t>A. Dotácie zo štátneho rozpočtu z kapitoly Všeobecná pokladničná správa</t>
  </si>
  <si>
    <t xml:space="preserve">           dotácia na individuálne potreby obcí</t>
  </si>
  <si>
    <t xml:space="preserve">           dotácia na záchranu a obnovu kultúrnych pamiatok</t>
  </si>
  <si>
    <t xml:space="preserve">           v tom: Banská Štiavnica</t>
  </si>
  <si>
    <t xml:space="preserve">                       Bardejov</t>
  </si>
  <si>
    <t xml:space="preserve">                       Levoča</t>
  </si>
  <si>
    <t xml:space="preserve">                       Kremnica</t>
  </si>
  <si>
    <t xml:space="preserve">                       Martin</t>
  </si>
  <si>
    <t>Ministerstvo vnútra SR spolu:</t>
  </si>
  <si>
    <t xml:space="preserve">     a/  matričná činnosť podľa zákona NR SR č. 154/1994 Z.z.</t>
  </si>
  <si>
    <t xml:space="preserve">     a/  doprava</t>
  </si>
  <si>
    <t xml:space="preserve">      b/  pôsobnosti na úseku stavebného poriadku podľa zákona</t>
  </si>
  <si>
    <t xml:space="preserve">           č. 50/1976 Zb. o územnom plánovaní a stavebnom poriadku</t>
  </si>
  <si>
    <t>x</t>
  </si>
  <si>
    <t xml:space="preserve">          volebného práva</t>
  </si>
  <si>
    <t xml:space="preserve">          podľa zákona č. 253/1998 Z.z.</t>
  </si>
  <si>
    <t xml:space="preserve">          o matrikách v znení neskorších predpisov</t>
  </si>
  <si>
    <t xml:space="preserve">                       Vysoké Tatry</t>
  </si>
  <si>
    <t xml:space="preserve">                       Spišské Podhradie</t>
  </si>
  <si>
    <t>Záväzné limity dotácií zo ŠR obciam za rok 2018</t>
  </si>
  <si>
    <t xml:space="preserve">     b/ hlásenie pobytu občanov  a register obyvateľov</t>
  </si>
  <si>
    <t xml:space="preserve">     d/ regionálne školstvo</t>
  </si>
  <si>
    <t xml:space="preserve">     e/ starostlivosť o životné prostredie</t>
  </si>
  <si>
    <t xml:space="preserve">    f/ voľby podľa zákona č. 180/2014 Z. z. o podmienkach výkonu </t>
  </si>
  <si>
    <t xml:space="preserve">     c/ register adries podľa zákona č. 125/2015 Z.z. o registri adries</t>
  </si>
  <si>
    <t>Ministerstvo dopravy a výstavby  SR spolu:</t>
  </si>
  <si>
    <t xml:space="preserve"> </t>
  </si>
</sst>
</file>

<file path=xl/styles.xml><?xml version="1.0" encoding="utf-8"?>
<styleSheet xmlns="http://schemas.openxmlformats.org/spreadsheetml/2006/main">
  <numFmts count="34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Sk&quot;;\-#,##0\ &quot;Sk&quot;"/>
    <numFmt numFmtId="165" formatCode="#,##0\ &quot;Sk&quot;;[Red]\-#,##0\ &quot;Sk&quot;"/>
    <numFmt numFmtId="166" formatCode="#,##0.00\ &quot;Sk&quot;;\-#,##0.00\ &quot;Sk&quot;"/>
    <numFmt numFmtId="167" formatCode="#,##0.00\ &quot;Sk&quot;;[Red]\-#,##0.00\ &quot;Sk&quot;"/>
    <numFmt numFmtId="168" formatCode="_-* #,##0\ &quot;Sk&quot;_-;\-* #,##0\ &quot;Sk&quot;_-;_-* &quot;-&quot;\ &quot;Sk&quot;_-;_-@_-"/>
    <numFmt numFmtId="169" formatCode="_-* #,##0\ _S_k_-;\-* #,##0\ _S_k_-;_-* &quot;-&quot;\ _S_k_-;_-@_-"/>
    <numFmt numFmtId="170" formatCode="_-* #,##0.00\ &quot;Sk&quot;_-;\-* #,##0.00\ &quot;Sk&quot;_-;_-* &quot;-&quot;??\ &quot;Sk&quot;_-;_-@_-"/>
    <numFmt numFmtId="171" formatCode="_-* #,##0.00\ _S_k_-;\-* #,##0.00\ _S_k_-;_-* &quot;-&quot;??\ _S_k_-;_-@_-"/>
    <numFmt numFmtId="172" formatCode="#,##0\ &quot;Kč&quot;;\-#,##0\ &quot;Kč&quot;"/>
    <numFmt numFmtId="173" formatCode="#,##0\ &quot;Kč&quot;;[Red]\-#,##0\ &quot;Kč&quot;"/>
    <numFmt numFmtId="174" formatCode="#,##0.00\ &quot;Kč&quot;;\-#,##0.00\ &quot;Kč&quot;"/>
    <numFmt numFmtId="175" formatCode="#,##0.00\ &quot;Kč&quot;;[Red]\-#,##0.00\ &quot;Kč&quot;"/>
    <numFmt numFmtId="176" formatCode="_-* #,##0\ &quot;Kč&quot;_-;\-* #,##0\ &quot;Kč&quot;_-;_-* &quot;-&quot;\ &quot;Kč&quot;_-;_-@_-"/>
    <numFmt numFmtId="177" formatCode="_-* #,##0\ _K_č_-;\-* #,##0\ _K_č_-;_-* &quot;-&quot;\ _K_č_-;_-@_-"/>
    <numFmt numFmtId="178" formatCode="_-* #,##0.00\ &quot;Kč&quot;_-;\-* #,##0.00\ &quot;Kč&quot;_-;_-* &quot;-&quot;??\ &quot;Kč&quot;_-;_-@_-"/>
    <numFmt numFmtId="179" formatCode="_-* #,##0.00\ _K_č_-;\-* #,##0.00\ _K_č_-;_-* &quot;-&quot;??\ _K_č_-;_-@_-"/>
    <numFmt numFmtId="180" formatCode="0_)"/>
    <numFmt numFmtId="181" formatCode="#,##0_);\(#,##0\)"/>
    <numFmt numFmtId="182" formatCode="#,##0.0_);\(#,##0.0\)"/>
    <numFmt numFmtId="183" formatCode="&quot;Áno&quot;;&quot;Áno&quot;;&quot;Nie&quot;"/>
    <numFmt numFmtId="184" formatCode="&quot;Pravda&quot;;&quot;Pravda&quot;;&quot;Nepravda&quot;"/>
    <numFmt numFmtId="185" formatCode="&quot;Zapnuté&quot;;&quot;Zapnuté&quot;;&quot;Vypnuté&quot;"/>
    <numFmt numFmtId="186" formatCode="0.0%"/>
    <numFmt numFmtId="187" formatCode="0.0"/>
    <numFmt numFmtId="188" formatCode="0.0;[Red]0.0"/>
    <numFmt numFmtId="189" formatCode="#,##0.0"/>
  </numFmts>
  <fonts count="47">
    <font>
      <sz val="12"/>
      <name val="Arial CE"/>
      <family val="0"/>
      <charset val="238"/>
    </font>
    <font>
      <sz val="10"/>
      <name val="Arial"/>
      <family val="0"/>
      <charset val="238"/>
    </font>
    <font>
      <u val="single"/>
      <sz val="10.45"/>
      <color indexed="12"/>
      <name val="Arial CE"/>
      <family val="0"/>
      <charset val="238"/>
    </font>
    <font>
      <sz val="10"/>
      <name val="Courier"/>
      <family val="1"/>
      <charset val="238"/>
    </font>
    <font>
      <u val="single"/>
      <sz val="10.45"/>
      <color indexed="36"/>
      <name val="Arial CE"/>
      <family val="0"/>
      <charset val="238"/>
    </font>
    <font>
      <sz val="8"/>
      <name val="Arial CE"/>
      <family val="0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57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</border>
    <border>
      <left style="thin">
        <color indexed="8"/>
      </left>
      <right>
        <color indexed="0"/>
      </right>
      <top style="thin">
        <color indexed="8"/>
      </top>
      <bottom>
        <color indexed="0"/>
      </bottom>
    </border>
    <border>
      <left style="thin">
        <color auto="1"/>
      </left>
      <right style="thin">
        <color auto="1"/>
      </right>
      <top style="thin">
        <color auto="1"/>
      </top>
      <bottom>
        <color indexed="0"/>
      </bottom>
    </border>
    <border>
      <left style="thin">
        <color indexed="8"/>
      </left>
      <right>
        <color indexed="0"/>
      </right>
      <top>
        <color indexed="0"/>
      </top>
      <bottom>
        <color indexed="0"/>
      </bottom>
    </border>
    <border>
      <left style="thin">
        <color indexed="8"/>
      </left>
      <right style="thin">
        <color indexed="8"/>
      </right>
      <top>
        <color indexed="0"/>
      </top>
      <bottom>
        <color indexed="0"/>
      </bottom>
    </border>
    <border>
      <left style="thin">
        <color auto="1"/>
      </left>
      <right>
        <color indexed="0"/>
      </right>
      <top>
        <color indexed="0"/>
      </top>
      <bottom>
        <color indexed="0"/>
      </bottom>
    </border>
    <border>
      <left style="thin">
        <color auto="1"/>
      </left>
      <right style="thin">
        <color indexed="8"/>
      </right>
      <top>
        <color indexed="0"/>
      </top>
      <bottom>
        <color indexed="0"/>
      </bottom>
    </border>
    <border>
      <left style="thin">
        <color auto="1"/>
      </left>
      <right style="thin">
        <color auto="1"/>
      </right>
      <top>
        <color indexed="0"/>
      </top>
      <bottom>
        <color indexed="0"/>
      </bottom>
    </border>
    <border>
      <left>
        <color indexed="0"/>
      </left>
      <right style="thin">
        <color indexed="8"/>
      </right>
      <top>
        <color indexed="0"/>
      </top>
      <bottom>
        <color indexed="0"/>
      </bottom>
    </border>
    <border>
      <left style="thin">
        <color auto="1"/>
      </left>
      <right style="thin">
        <color auto="1"/>
      </right>
      <top>
        <color indexed="0"/>
      </top>
      <bottom style="thin">
        <color auto="1"/>
      </bottom>
    </border>
    <border>
      <left style="thin">
        <color auto="1"/>
      </left>
      <right style="thin">
        <color indexed="8"/>
      </right>
      <top>
        <color indexed="0"/>
      </top>
      <bottom style="thin">
        <color auto="1"/>
      </bottom>
    </border>
    <border>
      <left>
        <color indexed="0"/>
      </left>
      <right style="thin">
        <color indexed="8"/>
      </right>
      <top>
        <color indexed="0"/>
      </top>
      <bottom style="thin">
        <color auto="1"/>
      </bottom>
    </border>
    <border>
      <left>
        <color indexed="0"/>
      </left>
      <right style="thin">
        <color auto="1"/>
      </right>
      <top>
        <color indexed="0"/>
      </top>
      <bottom style="thin">
        <color auto="1"/>
      </bottom>
    </border>
    <border>
      <left style="thin">
        <color auto="1"/>
      </left>
      <right>
        <color indexed="0"/>
      </right>
      <top>
        <color indexed="0"/>
      </top>
      <bottom style="thin">
        <color auto="1"/>
      </bottom>
    </border>
    <border>
      <left style="thin">
        <color indexed="8"/>
      </left>
      <right>
        <color indexed="0"/>
      </right>
      <top style="thin">
        <color indexed="8"/>
      </top>
      <bottom style="thin">
        <color indexed="8"/>
      </bottom>
    </border>
    <border>
      <left>
        <color indexed="0"/>
      </left>
      <right>
        <color indexed="0"/>
      </right>
      <top style="thin">
        <color indexed="8"/>
      </top>
      <bottom style="thin">
        <color indexed="8"/>
      </bottom>
    </border>
    <border>
      <left>
        <color indexed="0"/>
      </left>
      <right style="thin">
        <color indexed="8"/>
      </right>
      <top style="thin">
        <color indexed="8"/>
      </top>
      <bottom style="thin">
        <color indexed="8"/>
      </bottom>
    </border>
  </borders>
  <cellStyleXfs count="65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5" fillId="20" borderId="0" applyNumberFormat="0" applyBorder="0" applyAlignment="0" applyProtection="0"/>
    <xf numFmtId="0" fontId="2" fillId="0" borderId="0" applyNumberFormat="0" applyFill="0" applyBorder="0" applyAlignment="0" applyProtection="0"/>
    <xf numFmtId="0" fontId="44" fillId="21" borderId="1" applyNumberFormat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3" fillId="0" borderId="2" applyNumberFormat="0" applyFill="0" applyAlignment="0" applyProtection="0"/>
    <xf numFmtId="0" fontId="42" fillId="0" borderId="3" applyNumberFormat="0" applyFill="0" applyAlignment="0" applyProtection="0"/>
    <xf numFmtId="0" fontId="41" fillId="0" borderId="4" applyNumberFormat="0" applyFill="0" applyAlignment="0" applyProtection="0"/>
    <xf numFmtId="0" fontId="41" fillId="0" borderId="0" applyNumberFormat="0" applyFill="0" applyBorder="0" applyAlignment="0" applyProtection="0"/>
    <xf numFmtId="0" fontId="3" fillId="0" borderId="0">
      <alignment/>
      <protection/>
    </xf>
    <xf numFmtId="0" fontId="40" fillId="22" borderId="0" applyNumberFormat="0" applyBorder="0" applyAlignment="0" applyProtection="0"/>
    <xf numFmtId="0" fontId="1" fillId="0" borderId="0">
      <alignment/>
      <protection/>
    </xf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0" fillId="23" borderId="5" applyNumberFormat="0" applyFont="0" applyAlignment="0" applyProtection="0"/>
    <xf numFmtId="0" fontId="39" fillId="0" borderId="6" applyNumberFormat="0" applyFill="0" applyAlignment="0" applyProtection="0"/>
    <xf numFmtId="0" fontId="38" fillId="0" borderId="7" applyNumberFormat="0" applyFill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24" borderId="8" applyNumberFormat="0" applyAlignment="0" applyProtection="0"/>
    <xf numFmtId="0" fontId="34" fillId="25" borderId="8" applyNumberFormat="0" applyAlignment="0" applyProtection="0"/>
    <xf numFmtId="0" fontId="33" fillId="25" borderId="9" applyNumberFormat="0" applyAlignment="0" applyProtection="0"/>
    <xf numFmtId="0" fontId="32" fillId="0" borderId="0" applyNumberFormat="0" applyFill="0" applyBorder="0" applyAlignment="0" applyProtection="0"/>
    <xf numFmtId="0" fontId="31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</cellStyleXfs>
  <cellXfs count="85">
    <xf numFmtId="0" fontId="0" fillId="0" borderId="0" xfId="0" applyAlignment="1">
      <alignment/>
    </xf>
    <xf numFmtId="0" fontId="6" fillId="0" borderId="0" xfId="0" applyFont="1" applyAlignment="1">
      <alignment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3" fontId="6" fillId="0" borderId="0" xfId="0" applyNumberFormat="1" applyFont="1" applyAlignment="1">
      <alignment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 applyProtection="1">
      <alignment/>
      <protection/>
    </xf>
    <xf numFmtId="3" fontId="8" fillId="0" borderId="12" xfId="0" applyNumberFormat="1" applyFont="1" applyBorder="1" applyAlignment="1" applyProtection="1">
      <alignment/>
      <protection/>
    </xf>
    <xf numFmtId="189" fontId="8" fillId="0" borderId="12" xfId="0" applyNumberFormat="1" applyFont="1" applyBorder="1" applyAlignment="1" applyProtection="1">
      <alignment/>
      <protection/>
    </xf>
    <xf numFmtId="189" fontId="8" fillId="0" borderId="13" xfId="0" applyNumberFormat="1" applyFont="1" applyBorder="1" applyAlignment="1" applyProtection="1">
      <alignment/>
      <protection/>
    </xf>
    <xf numFmtId="0" fontId="9" fillId="0" borderId="14" xfId="0" applyFont="1" applyBorder="1" applyAlignment="1" applyProtection="1">
      <alignment/>
      <protection/>
    </xf>
    <xf numFmtId="3" fontId="9" fillId="0" borderId="14" xfId="0" applyNumberFormat="1" applyFont="1" applyBorder="1" applyAlignment="1" applyProtection="1">
      <alignment/>
      <protection/>
    </xf>
    <xf numFmtId="3" fontId="9" fillId="0" borderId="15" xfId="0" applyNumberFormat="1" applyFont="1" applyBorder="1" applyAlignment="1" applyProtection="1">
      <alignment wrapText="1"/>
      <protection/>
    </xf>
    <xf numFmtId="189" fontId="9" fillId="0" borderId="16" xfId="0" applyNumberFormat="1" applyFont="1" applyBorder="1" applyAlignment="1">
      <alignment/>
    </xf>
    <xf numFmtId="3" fontId="9" fillId="0" borderId="17" xfId="0" applyNumberFormat="1" applyFont="1" applyBorder="1" applyAlignment="1">
      <alignment/>
    </xf>
    <xf numFmtId="3" fontId="9" fillId="0" borderId="15" xfId="0" applyNumberFormat="1" applyFont="1" applyBorder="1" applyAlignment="1" applyProtection="1">
      <alignment/>
      <protection/>
    </xf>
    <xf numFmtId="189" fontId="8" fillId="0" borderId="18" xfId="0" applyNumberFormat="1" applyFont="1" applyBorder="1" applyAlignment="1" applyProtection="1">
      <alignment/>
      <protection/>
    </xf>
    <xf numFmtId="3" fontId="9" fillId="0" borderId="0" xfId="0" applyNumberFormat="1" applyFont="1" applyBorder="1" applyAlignment="1" applyProtection="1">
      <alignment/>
      <protection/>
    </xf>
    <xf numFmtId="3" fontId="9" fillId="0" borderId="16" xfId="0" applyNumberFormat="1" applyFont="1" applyBorder="1" applyAlignment="1" applyProtection="1">
      <alignment/>
      <protection/>
    </xf>
    <xf numFmtId="3" fontId="9" fillId="0" borderId="16" xfId="0" applyNumberFormat="1" applyFont="1" applyBorder="1" applyAlignment="1">
      <alignment/>
    </xf>
    <xf numFmtId="0" fontId="8" fillId="0" borderId="14" xfId="0" applyFont="1" applyBorder="1" applyAlignment="1" applyProtection="1">
      <alignment wrapText="1"/>
      <protection/>
    </xf>
    <xf numFmtId="3" fontId="8" fillId="0" borderId="14" xfId="0" applyNumberFormat="1" applyFont="1" applyFill="1" applyBorder="1" applyAlignment="1" applyProtection="1">
      <alignment/>
      <protection/>
    </xf>
    <xf numFmtId="3" fontId="9" fillId="0" borderId="14" xfId="0" applyNumberFormat="1" applyFont="1" applyFill="1" applyBorder="1" applyAlignment="1" applyProtection="1">
      <alignment/>
      <protection/>
    </xf>
    <xf numFmtId="3" fontId="9" fillId="0" borderId="15" xfId="0" applyNumberFormat="1" applyFont="1" applyFill="1" applyBorder="1" applyAlignment="1" applyProtection="1">
      <alignment wrapText="1"/>
      <protection/>
    </xf>
    <xf numFmtId="3" fontId="9" fillId="0" borderId="17" xfId="0" applyNumberFormat="1" applyFont="1" applyFill="1" applyBorder="1" applyAlignment="1">
      <alignment/>
    </xf>
    <xf numFmtId="3" fontId="8" fillId="0" borderId="15" xfId="0" applyNumberFormat="1" applyFont="1" applyFill="1" applyBorder="1" applyAlignment="1" applyProtection="1">
      <alignment/>
      <protection/>
    </xf>
    <xf numFmtId="3" fontId="9" fillId="0" borderId="19" xfId="0" applyNumberFormat="1" applyFont="1" applyFill="1" applyBorder="1" applyAlignment="1" applyProtection="1">
      <alignment/>
      <protection/>
    </xf>
    <xf numFmtId="3" fontId="9" fillId="0" borderId="15" xfId="0" applyNumberFormat="1" applyFont="1" applyFill="1" applyBorder="1" applyAlignment="1" applyProtection="1">
      <alignment/>
      <protection/>
    </xf>
    <xf numFmtId="3" fontId="9" fillId="0" borderId="0" xfId="0" applyNumberFormat="1" applyFont="1" applyFill="1" applyAlignment="1">
      <alignment/>
    </xf>
    <xf numFmtId="189" fontId="9" fillId="0" borderId="18" xfId="0" applyNumberFormat="1" applyFont="1" applyBorder="1" applyAlignment="1" applyProtection="1">
      <alignment/>
      <protection/>
    </xf>
    <xf numFmtId="3" fontId="9" fillId="0" borderId="0" xfId="0" applyNumberFormat="1" applyFont="1" applyFill="1" applyBorder="1" applyAlignment="1" applyProtection="1">
      <alignment/>
      <protection/>
    </xf>
    <xf numFmtId="0" fontId="9" fillId="0" borderId="14" xfId="0" applyFont="1" applyBorder="1" applyAlignment="1" applyProtection="1">
      <alignment wrapText="1"/>
      <protection/>
    </xf>
    <xf numFmtId="0" fontId="9" fillId="0" borderId="0" xfId="0" applyFont="1" applyAlignment="1">
      <alignment/>
    </xf>
    <xf numFmtId="3" fontId="8" fillId="0" borderId="19" xfId="0" applyNumberFormat="1" applyFont="1" applyBorder="1" applyAlignment="1" applyProtection="1">
      <alignment/>
      <protection/>
    </xf>
    <xf numFmtId="0" fontId="9" fillId="0" borderId="15" xfId="0" applyFont="1" applyFill="1" applyBorder="1" applyAlignment="1" applyProtection="1">
      <alignment wrapText="1"/>
      <protection/>
    </xf>
    <xf numFmtId="0" fontId="7" fillId="0" borderId="0" xfId="0" applyFont="1" applyAlignment="1">
      <alignment/>
    </xf>
    <xf numFmtId="189" fontId="9" fillId="0" borderId="18" xfId="0" applyNumberFormat="1" applyFont="1" applyFill="1" applyBorder="1" applyAlignment="1" applyProtection="1">
      <alignment/>
      <protection/>
    </xf>
    <xf numFmtId="0" fontId="9" fillId="0" borderId="10" xfId="0" applyFont="1" applyBorder="1" applyAlignment="1">
      <alignment/>
    </xf>
    <xf numFmtId="0" fontId="9" fillId="0" borderId="15" xfId="0" applyFont="1" applyBorder="1" applyAlignment="1">
      <alignment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14" xfId="0" applyFont="1" applyFill="1" applyBorder="1" applyAlignment="1" applyProtection="1">
      <alignment wrapText="1"/>
      <protection/>
    </xf>
    <xf numFmtId="189" fontId="9" fillId="0" borderId="20" xfId="0" applyNumberFormat="1" applyFont="1" applyFill="1" applyBorder="1" applyAlignment="1" applyProtection="1">
      <alignment/>
      <protection/>
    </xf>
    <xf numFmtId="0" fontId="9" fillId="0" borderId="17" xfId="0" applyFont="1" applyBorder="1" applyAlignment="1">
      <alignment/>
    </xf>
    <xf numFmtId="0" fontId="9" fillId="0" borderId="17" xfId="0" applyFont="1" applyBorder="1" applyAlignment="1" applyProtection="1">
      <alignment/>
      <protection/>
    </xf>
    <xf numFmtId="0" fontId="8" fillId="0" borderId="17" xfId="0" applyFont="1" applyBorder="1" applyAlignment="1" applyProtection="1">
      <alignment wrapText="1"/>
      <protection/>
    </xf>
    <xf numFmtId="0" fontId="9" fillId="0" borderId="20" xfId="0" applyFont="1" applyBorder="1" applyAlignment="1" applyProtection="1">
      <alignment/>
      <protection/>
    </xf>
    <xf numFmtId="189" fontId="9" fillId="0" borderId="20" xfId="0" applyNumberFormat="1" applyFont="1" applyBorder="1" applyAlignment="1" applyProtection="1">
      <alignment/>
      <protection/>
    </xf>
    <xf numFmtId="189" fontId="8" fillId="0" borderId="18" xfId="0" applyNumberFormat="1" applyFont="1" applyFill="1" applyBorder="1" applyAlignment="1" applyProtection="1">
      <alignment horizontal="right"/>
      <protection/>
    </xf>
    <xf numFmtId="189" fontId="9" fillId="0" borderId="18" xfId="0" applyNumberFormat="1" applyFont="1" applyFill="1" applyBorder="1" applyAlignment="1" applyProtection="1">
      <alignment horizontal="right"/>
      <protection/>
    </xf>
    <xf numFmtId="3" fontId="8" fillId="0" borderId="0" xfId="0" applyNumberFormat="1" applyFont="1" applyFill="1" applyBorder="1" applyAlignment="1" applyProtection="1">
      <alignment/>
      <protection/>
    </xf>
    <xf numFmtId="3" fontId="8" fillId="0" borderId="19" xfId="0" applyNumberFormat="1" applyFont="1" applyFill="1" applyBorder="1" applyAlignment="1" applyProtection="1">
      <alignment/>
      <protection/>
    </xf>
    <xf numFmtId="189" fontId="9" fillId="0" borderId="20" xfId="0" applyNumberFormat="1" applyFont="1" applyFill="1" applyBorder="1" applyAlignment="1" applyProtection="1">
      <alignment horizontal="right"/>
      <protection/>
    </xf>
    <xf numFmtId="3" fontId="9" fillId="0" borderId="21" xfId="0" applyNumberFormat="1" applyFont="1" applyFill="1" applyBorder="1" applyAlignment="1" applyProtection="1">
      <alignment/>
      <protection/>
    </xf>
    <xf numFmtId="3" fontId="9" fillId="0" borderId="22" xfId="0" applyNumberFormat="1" applyFont="1" applyFill="1" applyBorder="1" applyAlignment="1" applyProtection="1">
      <alignment/>
      <protection/>
    </xf>
    <xf numFmtId="3" fontId="9" fillId="0" borderId="23" xfId="0" applyNumberFormat="1" applyFont="1" applyFill="1" applyBorder="1" applyAlignment="1" applyProtection="1">
      <alignment/>
      <protection/>
    </xf>
    <xf numFmtId="0" fontId="9" fillId="0" borderId="14" xfId="0" applyFont="1" applyFill="1" applyBorder="1" applyAlignment="1" applyProtection="1">
      <alignment horizontal="center" wrapText="1"/>
      <protection/>
    </xf>
    <xf numFmtId="0" fontId="9" fillId="0" borderId="14" xfId="0" applyFont="1" applyFill="1" applyBorder="1" applyAlignment="1" applyProtection="1">
      <alignment horizontal="left" wrapText="1"/>
      <protection/>
    </xf>
    <xf numFmtId="3" fontId="9" fillId="33" borderId="14" xfId="0" applyNumberFormat="1" applyFont="1" applyFill="1" applyBorder="1" applyAlignment="1" applyProtection="1">
      <alignment/>
      <protection/>
    </xf>
    <xf numFmtId="3" fontId="8" fillId="33" borderId="14" xfId="0" applyNumberFormat="1" applyFont="1" applyFill="1" applyBorder="1" applyAlignment="1" applyProtection="1">
      <alignment/>
      <protection/>
    </xf>
    <xf numFmtId="189" fontId="8" fillId="33" borderId="18" xfId="0" applyNumberFormat="1" applyFont="1" applyFill="1" applyBorder="1" applyAlignment="1" applyProtection="1">
      <alignment/>
      <protection/>
    </xf>
    <xf numFmtId="3" fontId="9" fillId="33" borderId="15" xfId="0" applyNumberFormat="1" applyFont="1" applyFill="1" applyBorder="1" applyAlignment="1" applyProtection="1">
      <alignment wrapText="1"/>
      <protection/>
    </xf>
    <xf numFmtId="3" fontId="9" fillId="33" borderId="19" xfId="0" applyNumberFormat="1" applyFont="1" applyFill="1" applyBorder="1" applyAlignment="1">
      <alignment/>
    </xf>
    <xf numFmtId="3" fontId="9" fillId="33" borderId="24" xfId="0" applyNumberFormat="1" applyFont="1" applyFill="1" applyBorder="1" applyAlignment="1" applyProtection="1">
      <alignment/>
      <protection/>
    </xf>
    <xf numFmtId="3" fontId="9" fillId="33" borderId="24" xfId="0" applyNumberFormat="1" applyFont="1" applyFill="1" applyBorder="1" applyAlignment="1" applyProtection="1">
      <alignment wrapText="1"/>
      <protection/>
    </xf>
    <xf numFmtId="3" fontId="9" fillId="33" borderId="24" xfId="0" applyNumberFormat="1" applyFont="1" applyFill="1" applyBorder="1" applyAlignment="1">
      <alignment/>
    </xf>
    <xf numFmtId="3" fontId="9" fillId="0" borderId="14" xfId="0" applyNumberFormat="1" applyFont="1" applyFill="1" applyBorder="1" applyAlignment="1" applyProtection="1">
      <alignment wrapText="1"/>
      <protection/>
    </xf>
    <xf numFmtId="189" fontId="8" fillId="0" borderId="18" xfId="0" applyNumberFormat="1" applyFont="1" applyFill="1" applyBorder="1" applyAlignment="1" applyProtection="1">
      <alignment/>
      <protection/>
    </xf>
    <xf numFmtId="3" fontId="8" fillId="0" borderId="17" xfId="0" applyNumberFormat="1" applyFont="1" applyFill="1" applyBorder="1" applyAlignment="1" applyProtection="1">
      <alignment/>
      <protection/>
    </xf>
    <xf numFmtId="3" fontId="9" fillId="0" borderId="19" xfId="0" applyNumberFormat="1" applyFont="1" applyFill="1" applyBorder="1" applyAlignment="1">
      <alignment/>
    </xf>
    <xf numFmtId="3" fontId="10" fillId="0" borderId="14" xfId="0" applyNumberFormat="1" applyFont="1" applyFill="1" applyBorder="1" applyAlignment="1" applyProtection="1">
      <alignment/>
      <protection/>
    </xf>
    <xf numFmtId="189" fontId="10" fillId="0" borderId="18" xfId="0" applyNumberFormat="1" applyFont="1" applyFill="1" applyBorder="1" applyAlignment="1" applyProtection="1">
      <alignment/>
      <protection/>
    </xf>
    <xf numFmtId="3" fontId="9" fillId="0" borderId="18" xfId="0" applyNumberFormat="1" applyFont="1" applyFill="1" applyBorder="1" applyAlignment="1">
      <alignment/>
    </xf>
    <xf numFmtId="3" fontId="9" fillId="0" borderId="0" xfId="0" applyNumberFormat="1" applyFont="1" applyFill="1" applyBorder="1" applyAlignment="1">
      <alignment/>
    </xf>
    <xf numFmtId="3" fontId="9" fillId="0" borderId="16" xfId="0" applyNumberFormat="1" applyFont="1" applyFill="1" applyBorder="1" applyAlignment="1">
      <alignment/>
    </xf>
    <xf numFmtId="189" fontId="9" fillId="0" borderId="18" xfId="0" applyNumberFormat="1" applyFont="1" applyBorder="1" applyAlignment="1" applyProtection="1">
      <alignment horizontal="right"/>
      <protection/>
    </xf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51">
    <cellStyle name="Normal" xfId="0" builtinId="0"/>
    <cellStyle name="20 % - zvýraznenie1" xfId="15"/>
    <cellStyle name="20 % - zvýraznenie2" xfId="16"/>
    <cellStyle name="20 % - zvýraznenie3" xfId="17"/>
    <cellStyle name="20 % - zvýraznenie4" xfId="18"/>
    <cellStyle name="20 % - zvýraznenie5" xfId="19"/>
    <cellStyle name="20 % - zvýraznenie6" xfId="20"/>
    <cellStyle name="40 % - zvýraznenie1" xfId="21"/>
    <cellStyle name="40 % - zvýraznenie2" xfId="22"/>
    <cellStyle name="40 % - zvýraznenie3" xfId="23"/>
    <cellStyle name="40 % - zvýraznenie4" xfId="24"/>
    <cellStyle name="40 % - zvýraznenie5" xfId="25"/>
    <cellStyle name="40 % - zvýraznenie6" xfId="26"/>
    <cellStyle name="60 % - zvýraznenie1" xfId="27"/>
    <cellStyle name="60 % - zvýraznenie2" xfId="28"/>
    <cellStyle name="60 % - zvýraznenie3" xfId="29"/>
    <cellStyle name="60 % - zvýraznenie4" xfId="30"/>
    <cellStyle name="60 % - zvýraznenie5" xfId="31"/>
    <cellStyle name="60 % - zvýraznenie6" xfId="32"/>
    <cellStyle name="Comma" xfId="33" builtinId="3"/>
    <cellStyle name="Comma [0]" xfId="34" builtinId="6"/>
    <cellStyle name="Dobrá" xfId="35"/>
    <cellStyle name="Hyperlink" xfId="36" builtinId="8"/>
    <cellStyle name="Kontrolná bunka" xfId="37"/>
    <cellStyle name="Currency" xfId="38" builtinId="4"/>
    <cellStyle name="Currency [0]" xfId="39" builtinId="7"/>
    <cellStyle name="Nadpis 1" xfId="40"/>
    <cellStyle name="Nadpis 2" xfId="41"/>
    <cellStyle name="Nadpis 3" xfId="42"/>
    <cellStyle name="Nadpis 4" xfId="43"/>
    <cellStyle name="Nedefinován" xfId="44"/>
    <cellStyle name="Neutrálna" xfId="45"/>
    <cellStyle name="normálne 2" xfId="46"/>
    <cellStyle name="Percent" xfId="47" builtinId="5"/>
    <cellStyle name="Followed Hyperlink" xfId="48" builtinId="9"/>
    <cellStyle name="Poznámka" xfId="49"/>
    <cellStyle name="Prepojená bunka" xfId="50"/>
    <cellStyle name="Spolu" xfId="51"/>
    <cellStyle name="Text upozornenia" xfId="52"/>
    <cellStyle name="Titul" xfId="53"/>
    <cellStyle name="Vstup" xfId="54"/>
    <cellStyle name="Výpočet" xfId="55"/>
    <cellStyle name="Výstup" xfId="56"/>
    <cellStyle name="Vysvetľujúci text" xfId="57"/>
    <cellStyle name="Zlá" xfId="58"/>
    <cellStyle name="Zvýraznenie1" xfId="59"/>
    <cellStyle name="Zvýraznenie2" xfId="60"/>
    <cellStyle name="Zvýraznenie3" xfId="61"/>
    <cellStyle name="Zvýraznenie4" xfId="62"/>
    <cellStyle name="Zvýraznenie5" xfId="63"/>
    <cellStyle name="Zvýraznenie6" xfId="64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M43"/>
  <sheetViews>
    <sheetView tabSelected="1" workbookViewId="0" topLeftCell="A1">
      <selection pane="topLeft" activeCell="D27" sqref="D27"/>
    </sheetView>
  </sheetViews>
  <sheetFormatPr defaultRowHeight="15"/>
  <cols>
    <col min="1" max="1" width="40.4444444444444" style="1" customWidth="1"/>
    <col min="2" max="2" width="8.44444444444444" style="1" customWidth="1"/>
    <col min="3" max="3" width="9" style="1" bestFit="1" customWidth="1"/>
    <col min="4" max="4" width="11.6666666666667" style="1" customWidth="1"/>
    <col min="5" max="5" width="8.77777777777778" style="1" customWidth="1"/>
    <col min="6" max="7" width="8.88888888888889" style="1"/>
    <col min="8" max="8" width="9" style="1" customWidth="1"/>
    <col min="9" max="9" width="6.44444444444444" style="1" customWidth="1"/>
    <col min="10" max="12" width="10.1111111111111" style="1" customWidth="1"/>
    <col min="13" max="13" width="9.77777777777778" style="1" customWidth="1"/>
    <col min="14" max="16384" width="8.88888888888889" style="1"/>
  </cols>
  <sheetData>
    <row r="1" spans="1:13" ht="15.75">
      <c r="A1" s="34" t="s">
        <v>8</v>
      </c>
      <c r="L1" s="37"/>
      <c r="M1" s="43" t="s">
        <v>10</v>
      </c>
    </row>
    <row r="2" spans="1:13" ht="15.75">
      <c r="A2" s="2"/>
      <c r="L2" s="79" t="s">
        <v>9</v>
      </c>
      <c r="M2" s="80"/>
    </row>
    <row r="3" spans="1:13" ht="15">
      <c r="A3" s="84" t="s">
        <v>33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ht="15.75">
      <c r="A4" s="42"/>
      <c r="B4" s="42"/>
      <c r="C4" s="42"/>
      <c r="D4" s="42"/>
      <c r="E4" s="41" t="s">
        <v>12</v>
      </c>
      <c r="F4" s="42"/>
      <c r="G4" s="42"/>
      <c r="H4" s="42"/>
      <c r="I4" s="42"/>
      <c r="J4" s="42"/>
      <c r="K4" s="42"/>
      <c r="L4" s="42"/>
      <c r="M4" s="42"/>
    </row>
    <row r="6" spans="12:13" ht="15">
      <c r="L6" s="3"/>
      <c r="M6" s="3"/>
    </row>
    <row r="7" spans="1:13" ht="15">
      <c r="A7" s="39"/>
      <c r="B7" s="81" t="s">
        <v>0</v>
      </c>
      <c r="C7" s="82"/>
      <c r="D7" s="82"/>
      <c r="E7" s="83"/>
      <c r="F7" s="81" t="s">
        <v>1</v>
      </c>
      <c r="G7" s="82"/>
      <c r="H7" s="82"/>
      <c r="I7" s="83"/>
      <c r="J7" s="81" t="s">
        <v>2</v>
      </c>
      <c r="K7" s="82"/>
      <c r="L7" s="82"/>
      <c r="M7" s="83"/>
    </row>
    <row r="8" spans="1:13" ht="25.5">
      <c r="A8" s="40"/>
      <c r="B8" s="5" t="s">
        <v>3</v>
      </c>
      <c r="C8" s="5" t="s">
        <v>4</v>
      </c>
      <c r="D8" s="5" t="s">
        <v>5</v>
      </c>
      <c r="E8" s="6" t="s">
        <v>6</v>
      </c>
      <c r="F8" s="5" t="s">
        <v>3</v>
      </c>
      <c r="G8" s="5" t="s">
        <v>4</v>
      </c>
      <c r="H8" s="5" t="s">
        <v>5</v>
      </c>
      <c r="I8" s="7" t="s">
        <v>6</v>
      </c>
      <c r="J8" s="5" t="s">
        <v>3</v>
      </c>
      <c r="K8" s="5" t="s">
        <v>4</v>
      </c>
      <c r="L8" s="5" t="s">
        <v>5</v>
      </c>
      <c r="M8" s="6" t="s">
        <v>6</v>
      </c>
    </row>
    <row r="9" spans="1:13" ht="15">
      <c r="A9" s="8" t="s">
        <v>7</v>
      </c>
      <c r="B9" s="9">
        <f>SUM(B11+B22)</f>
        <v>835589</v>
      </c>
      <c r="C9" s="9">
        <f>SUM(C11+C22)</f>
        <v>895487</v>
      </c>
      <c r="D9" s="9">
        <f>SUM(D11+D22)</f>
        <v>895445</v>
      </c>
      <c r="E9" s="10">
        <f>SUM(D9*100/C9)</f>
        <v>99.995309814659507</v>
      </c>
      <c r="F9" s="9">
        <f>SUM(F11+F22)</f>
        <v>5100</v>
      </c>
      <c r="G9" s="9">
        <f>SUM(G11+G22)</f>
        <v>6862</v>
      </c>
      <c r="H9" s="9">
        <f>SUM(H11+H22)</f>
        <v>6860</v>
      </c>
      <c r="I9" s="10">
        <f>SUM(H9*100/G9)</f>
        <v>99.970853978431947</v>
      </c>
      <c r="J9" s="9">
        <f>SUM(B9+F9)</f>
        <v>840689</v>
      </c>
      <c r="K9" s="9">
        <f>SUM(C9+G9)</f>
        <v>902349</v>
      </c>
      <c r="L9" s="9">
        <f>SUM(D9+H9)</f>
        <v>902305</v>
      </c>
      <c r="M9" s="11">
        <f>SUM(L9*100/K9)</f>
        <v>99.995123837894212</v>
      </c>
    </row>
    <row r="10" spans="1:13" ht="15">
      <c r="A10" s="12" t="s">
        <v>11</v>
      </c>
      <c r="B10" s="13"/>
      <c r="C10" s="14"/>
      <c r="D10" s="13"/>
      <c r="E10" s="15"/>
      <c r="F10" s="16"/>
      <c r="G10" s="17"/>
      <c r="H10" s="13"/>
      <c r="I10" s="18"/>
      <c r="J10" s="19"/>
      <c r="K10" s="20"/>
      <c r="L10" s="21"/>
      <c r="M10" s="18"/>
    </row>
    <row r="11" spans="1:13" ht="25.5">
      <c r="A11" s="22" t="s">
        <v>14</v>
      </c>
      <c r="B11" s="23">
        <f>SUM(B13+B14)</f>
        <v>0</v>
      </c>
      <c r="C11" s="23">
        <f>SUM(C13+C14)</f>
        <v>2770</v>
      </c>
      <c r="D11" s="23">
        <f>SUM(D13+D14)</f>
        <v>2767</v>
      </c>
      <c r="E11" s="18">
        <f>SUM(D11*100/C11)</f>
        <v>99.891696750902526</v>
      </c>
      <c r="F11" s="23">
        <f>SUM(F13+F14)</f>
        <v>5100</v>
      </c>
      <c r="G11" s="23">
        <f>SUM(G13+G14)</f>
        <v>6862</v>
      </c>
      <c r="H11" s="23">
        <f>SUM(H13+H14)</f>
        <v>6860</v>
      </c>
      <c r="I11" s="18">
        <f>SUM(H11*100/G11)</f>
        <v>99.970853978431947</v>
      </c>
      <c r="J11" s="23">
        <f>SUM(B11+F11)</f>
        <v>5100</v>
      </c>
      <c r="K11" s="23">
        <f>SUM(C11+G11)</f>
        <v>9632</v>
      </c>
      <c r="L11" s="23">
        <f>SUM(D11+H11)</f>
        <v>9627</v>
      </c>
      <c r="M11" s="18">
        <f t="shared" si="0" ref="M11:M38">SUM(L11*100/K11)</f>
        <v>99.948089700996675</v>
      </c>
    </row>
    <row r="12" spans="1:13" ht="15">
      <c r="A12" s="12" t="s">
        <v>11</v>
      </c>
      <c r="B12" s="24"/>
      <c r="C12" s="25"/>
      <c r="D12" s="24"/>
      <c r="E12" s="15"/>
      <c r="F12" s="26"/>
      <c r="G12" s="27"/>
      <c r="H12" s="23"/>
      <c r="I12" s="18"/>
      <c r="J12" s="28"/>
      <c r="K12" s="29"/>
      <c r="L12" s="30"/>
      <c r="M12" s="31"/>
    </row>
    <row r="13" spans="1:13" ht="15">
      <c r="A13" s="33" t="s">
        <v>15</v>
      </c>
      <c r="B13" s="24">
        <v>0</v>
      </c>
      <c r="C13" s="69">
        <v>2620</v>
      </c>
      <c r="D13" s="24">
        <v>2617</v>
      </c>
      <c r="E13" s="38">
        <f>SUM(D13*100/C13)</f>
        <v>99.885496183206101</v>
      </c>
      <c r="F13" s="26">
        <v>2700</v>
      </c>
      <c r="G13" s="24">
        <v>4612</v>
      </c>
      <c r="H13" s="24">
        <v>4610</v>
      </c>
      <c r="I13" s="31">
        <f t="shared" si="1" ref="I13:I21">SUM(H13*100/G13)</f>
        <v>99.956634865568077</v>
      </c>
      <c r="J13" s="24">
        <f t="shared" si="2" ref="J13:J21">SUM(B13+F13)</f>
        <v>2700</v>
      </c>
      <c r="K13" s="24">
        <f t="shared" si="3" ref="K13:K23">SUM(C13+G13)</f>
        <v>7232</v>
      </c>
      <c r="L13" s="24">
        <f t="shared" si="4" ref="L13:L23">SUM(D13+H13)</f>
        <v>7227</v>
      </c>
      <c r="M13" s="31">
        <f>SUM(L13*100/K13)</f>
        <v>99.930862831858406</v>
      </c>
    </row>
    <row r="14" spans="1:13" ht="15">
      <c r="A14" s="12" t="s">
        <v>16</v>
      </c>
      <c r="B14" s="26">
        <f>SUM(B15:B21)</f>
        <v>0</v>
      </c>
      <c r="C14" s="26">
        <f>SUM(C15:C21)</f>
        <v>150</v>
      </c>
      <c r="D14" s="26">
        <f>SUM(D15:D21)</f>
        <v>150</v>
      </c>
      <c r="E14" s="38">
        <f>SUM(D14*100/C14)</f>
        <v>100</v>
      </c>
      <c r="F14" s="26">
        <f>SUM(F15:F21)</f>
        <v>2400</v>
      </c>
      <c r="G14" s="26">
        <f>SUM(G15:G21)</f>
        <v>2250</v>
      </c>
      <c r="H14" s="26">
        <f>SUM(H15:H21)</f>
        <v>2250</v>
      </c>
      <c r="I14" s="31">
        <f>SUM(H14*100/G14)</f>
        <v>100</v>
      </c>
      <c r="J14" s="24">
        <f>SUM(B14+F14)</f>
        <v>2400</v>
      </c>
      <c r="K14" s="24">
        <f>SUM(C14+G14)</f>
        <v>2400</v>
      </c>
      <c r="L14" s="24">
        <f>SUM(D14+H14)</f>
        <v>2400</v>
      </c>
      <c r="M14" s="31">
        <f>SUM(L14*100/K14)</f>
        <v>100</v>
      </c>
    </row>
    <row r="15" spans="1:13" ht="15">
      <c r="A15" s="46" t="s">
        <v>17</v>
      </c>
      <c r="B15" s="24">
        <v>0</v>
      </c>
      <c r="C15" s="69">
        <v>0</v>
      </c>
      <c r="D15" s="24">
        <v>0</v>
      </c>
      <c r="E15" s="52" t="s">
        <v>27</v>
      </c>
      <c r="F15" s="69">
        <v>700</v>
      </c>
      <c r="G15" s="24">
        <v>700</v>
      </c>
      <c r="H15" s="24">
        <v>700</v>
      </c>
      <c r="I15" s="31">
        <f>SUM(H15*100/G15)</f>
        <v>100</v>
      </c>
      <c r="J15" s="24">
        <f>SUM(B15+F15)</f>
        <v>700</v>
      </c>
      <c r="K15" s="24">
        <f>SUM(C15+G15)</f>
        <v>700</v>
      </c>
      <c r="L15" s="24">
        <f>SUM(D15+H15)</f>
        <v>700</v>
      </c>
      <c r="M15" s="31">
        <f>SUM(L15*100/K15)</f>
        <v>100</v>
      </c>
    </row>
    <row r="16" spans="1:13" ht="15">
      <c r="A16" s="47" t="s">
        <v>18</v>
      </c>
      <c r="B16" s="24">
        <v>0</v>
      </c>
      <c r="C16" s="69">
        <v>0</v>
      </c>
      <c r="D16" s="24">
        <v>0</v>
      </c>
      <c r="E16" s="52" t="s">
        <v>27</v>
      </c>
      <c r="F16" s="69">
        <v>480</v>
      </c>
      <c r="G16" s="24">
        <v>480</v>
      </c>
      <c r="H16" s="24">
        <v>480</v>
      </c>
      <c r="I16" s="31">
        <f>SUM(H16*100/G16)</f>
        <v>100</v>
      </c>
      <c r="J16" s="24">
        <f>SUM(B16+F16)</f>
        <v>480</v>
      </c>
      <c r="K16" s="24">
        <f>SUM(C16+G16)</f>
        <v>480</v>
      </c>
      <c r="L16" s="24">
        <f>SUM(D16+H16)</f>
        <v>480</v>
      </c>
      <c r="M16" s="31">
        <f>SUM(L16*100/K16)</f>
        <v>100</v>
      </c>
    </row>
    <row r="17" spans="1:13" ht="15">
      <c r="A17" s="47" t="s">
        <v>19</v>
      </c>
      <c r="B17" s="24">
        <v>0</v>
      </c>
      <c r="C17" s="69">
        <v>0</v>
      </c>
      <c r="D17" s="24">
        <v>0</v>
      </c>
      <c r="E17" s="52" t="s">
        <v>27</v>
      </c>
      <c r="F17" s="69">
        <v>500</v>
      </c>
      <c r="G17" s="24">
        <v>500</v>
      </c>
      <c r="H17" s="24">
        <v>500</v>
      </c>
      <c r="I17" s="31">
        <f>SUM(H17*100/G17)</f>
        <v>100</v>
      </c>
      <c r="J17" s="24">
        <f>SUM(B17+F17)</f>
        <v>500</v>
      </c>
      <c r="K17" s="24">
        <f>SUM(C17+G17)</f>
        <v>500</v>
      </c>
      <c r="L17" s="24">
        <f>SUM(D17+H17)</f>
        <v>500</v>
      </c>
      <c r="M17" s="31">
        <f>SUM(L17*100/K17)</f>
        <v>100</v>
      </c>
    </row>
    <row r="18" spans="1:13" ht="15">
      <c r="A18" s="47" t="s">
        <v>20</v>
      </c>
      <c r="B18" s="24">
        <v>0</v>
      </c>
      <c r="C18" s="69">
        <v>0</v>
      </c>
      <c r="D18" s="24">
        <v>0</v>
      </c>
      <c r="E18" s="52" t="s">
        <v>27</v>
      </c>
      <c r="F18" s="69">
        <v>275</v>
      </c>
      <c r="G18" s="24">
        <v>275</v>
      </c>
      <c r="H18" s="24">
        <v>275</v>
      </c>
      <c r="I18" s="31">
        <f>SUM(H18*100/G18)</f>
        <v>100</v>
      </c>
      <c r="J18" s="24">
        <f>SUM(B18+F18)</f>
        <v>275</v>
      </c>
      <c r="K18" s="24">
        <f>SUM(C18+G18)</f>
        <v>275</v>
      </c>
      <c r="L18" s="24">
        <f>SUM(D18+H18)</f>
        <v>275</v>
      </c>
      <c r="M18" s="31">
        <f>SUM(L18*100/K18)</f>
        <v>100</v>
      </c>
    </row>
    <row r="19" spans="1:13" ht="15">
      <c r="A19" s="47" t="s">
        <v>21</v>
      </c>
      <c r="B19" s="24">
        <v>0</v>
      </c>
      <c r="C19" s="24">
        <v>0</v>
      </c>
      <c r="D19" s="24">
        <v>0</v>
      </c>
      <c r="E19" s="52" t="s">
        <v>27</v>
      </c>
      <c r="F19" s="24">
        <v>205</v>
      </c>
      <c r="G19" s="24">
        <v>205</v>
      </c>
      <c r="H19" s="24">
        <v>205</v>
      </c>
      <c r="I19" s="31">
        <f>SUM(H19*100/G19)</f>
        <v>100</v>
      </c>
      <c r="J19" s="24">
        <f>SUM(B19+F19)</f>
        <v>205</v>
      </c>
      <c r="K19" s="24">
        <f>SUM(C19+G19)</f>
        <v>205</v>
      </c>
      <c r="L19" s="24">
        <f>SUM(D19+H19)</f>
        <v>205</v>
      </c>
      <c r="M19" s="31">
        <f>SUM(L19*100/K19)</f>
        <v>100</v>
      </c>
    </row>
    <row r="20" spans="1:13" ht="15">
      <c r="A20" s="47" t="s">
        <v>31</v>
      </c>
      <c r="B20" s="24">
        <v>0</v>
      </c>
      <c r="C20" s="24">
        <v>150</v>
      </c>
      <c r="D20" s="24">
        <v>150</v>
      </c>
      <c r="E20" s="38">
        <f>SUM(D20*100/C20)</f>
        <v>100</v>
      </c>
      <c r="F20" s="24">
        <v>150</v>
      </c>
      <c r="G20" s="24">
        <v>0</v>
      </c>
      <c r="H20" s="24">
        <v>0</v>
      </c>
      <c r="I20" s="78" t="s">
        <v>27</v>
      </c>
      <c r="J20" s="32">
        <f>SUM(B20+F20)</f>
        <v>150</v>
      </c>
      <c r="K20" s="24">
        <f>SUM(C20+G20)</f>
        <v>150</v>
      </c>
      <c r="L20" s="24">
        <f>SUM(D20+H20)</f>
        <v>150</v>
      </c>
      <c r="M20" s="31">
        <f>SUM(L20*100/K20)</f>
        <v>100</v>
      </c>
    </row>
    <row r="21" spans="1:13" ht="15">
      <c r="A21" s="47" t="s">
        <v>32</v>
      </c>
      <c r="B21" s="24">
        <v>0</v>
      </c>
      <c r="C21" s="24">
        <v>0</v>
      </c>
      <c r="D21" s="24">
        <v>0</v>
      </c>
      <c r="E21" s="52" t="s">
        <v>27</v>
      </c>
      <c r="F21" s="24">
        <v>90</v>
      </c>
      <c r="G21" s="24">
        <v>90</v>
      </c>
      <c r="H21" s="24">
        <v>90</v>
      </c>
      <c r="I21" s="31">
        <f>SUM(H21*100/G21)</f>
        <v>100</v>
      </c>
      <c r="J21" s="32">
        <f>SUM(B21+F21)</f>
        <v>90</v>
      </c>
      <c r="K21" s="24">
        <f>SUM(C21+G21)</f>
        <v>90</v>
      </c>
      <c r="L21" s="24">
        <f>SUM(D21+H21)</f>
        <v>90</v>
      </c>
      <c r="M21" s="31">
        <f>SUM(L21*100/K21)</f>
        <v>100</v>
      </c>
    </row>
    <row r="22" spans="1:13" ht="22.5" customHeight="1">
      <c r="A22" s="48" t="s">
        <v>13</v>
      </c>
      <c r="B22" s="62">
        <f>SUM(B23+B34)</f>
        <v>835589</v>
      </c>
      <c r="C22" s="62">
        <f>SUM(C23+C34)</f>
        <v>892717</v>
      </c>
      <c r="D22" s="62">
        <f>SUM(D23+D34)</f>
        <v>892678</v>
      </c>
      <c r="E22" s="63">
        <f>SUM(D22*100/C22)</f>
        <v>99.995631314291089</v>
      </c>
      <c r="F22" s="62">
        <f>SUM(F23+F34)</f>
        <v>0</v>
      </c>
      <c r="G22" s="62">
        <f>SUM(G23+G34)</f>
        <v>0</v>
      </c>
      <c r="H22" s="62">
        <f>SUM(H23+H34)</f>
        <v>0</v>
      </c>
      <c r="I22" s="51" t="s">
        <v>27</v>
      </c>
      <c r="J22" s="35">
        <f>SUM(B22+F22)</f>
        <v>835589</v>
      </c>
      <c r="K22" s="35">
        <f>SUM(C22+G22)</f>
        <v>892717</v>
      </c>
      <c r="L22" s="35">
        <f>SUM(D22+H22)</f>
        <v>892678</v>
      </c>
      <c r="M22" s="18">
        <f>SUM(L22*100/K22)</f>
        <v>99.995631314291089</v>
      </c>
    </row>
    <row r="23" spans="1:13" ht="15" customHeight="1">
      <c r="A23" s="33" t="s">
        <v>22</v>
      </c>
      <c r="B23" s="24">
        <f>SUM(B26+B28+B29+B30+B31+B33)</f>
        <v>828085</v>
      </c>
      <c r="C23" s="24">
        <f>SUM(C26+C28+C29+C30+C31+C33)</f>
        <v>885286</v>
      </c>
      <c r="D23" s="24">
        <f>SUM(D26+D28+D29+D30+D31+D33)</f>
        <v>885247</v>
      </c>
      <c r="E23" s="38">
        <f>SUM(D23*100/C23)</f>
        <v>99.995594643990756</v>
      </c>
      <c r="F23" s="24">
        <f>SUM(F26+F28+F29+F30+F31+F33)</f>
        <v>0</v>
      </c>
      <c r="G23" s="24">
        <f>SUM(G26+G28+G29+G30+G31+G33)</f>
        <v>0</v>
      </c>
      <c r="H23" s="24">
        <f>SUM(H26+H28+H29+H30+H31+H33)</f>
        <v>0</v>
      </c>
      <c r="I23" s="52" t="s">
        <v>27</v>
      </c>
      <c r="J23" s="28">
        <f>SUM(B23+F23)</f>
        <v>828085</v>
      </c>
      <c r="K23" s="28">
        <f>SUM(C23+G23)</f>
        <v>885286</v>
      </c>
      <c r="L23" s="28">
        <f>SUM(D23+H23)</f>
        <v>885247</v>
      </c>
      <c r="M23" s="31">
        <f>SUM(L23*100/K23)</f>
        <v>99.995594643990756</v>
      </c>
    </row>
    <row r="24" spans="1:13" ht="15" customHeight="1">
      <c r="A24" s="33" t="s">
        <v>11</v>
      </c>
      <c r="B24" s="23"/>
      <c r="C24" s="23"/>
      <c r="D24" s="23"/>
      <c r="E24" s="70"/>
      <c r="F24" s="53"/>
      <c r="G24" s="71"/>
      <c r="H24" s="23"/>
      <c r="I24" s="52"/>
      <c r="J24" s="54"/>
      <c r="K24" s="54"/>
      <c r="L24" s="53"/>
      <c r="M24" s="31"/>
    </row>
    <row r="25" spans="1:13" ht="15">
      <c r="A25" s="36" t="s">
        <v>23</v>
      </c>
      <c r="B25" s="24"/>
      <c r="C25" s="25"/>
      <c r="D25" s="24"/>
      <c r="E25" s="70"/>
      <c r="F25" s="72"/>
      <c r="G25" s="72"/>
      <c r="H25" s="24"/>
      <c r="I25" s="52"/>
      <c r="J25" s="28"/>
      <c r="K25" s="29"/>
      <c r="L25" s="24"/>
      <c r="M25" s="31"/>
    </row>
    <row r="26" spans="1:13" ht="15">
      <c r="A26" s="36" t="s">
        <v>30</v>
      </c>
      <c r="B26" s="24">
        <v>6780</v>
      </c>
      <c r="C26" s="25">
        <v>7069</v>
      </c>
      <c r="D26" s="24">
        <v>7069</v>
      </c>
      <c r="E26" s="38">
        <f>SUM(D26*100/C26)</f>
        <v>100</v>
      </c>
      <c r="F26" s="72">
        <v>0</v>
      </c>
      <c r="G26" s="72">
        <v>0</v>
      </c>
      <c r="H26" s="72">
        <v>0</v>
      </c>
      <c r="I26" s="52" t="s">
        <v>27</v>
      </c>
      <c r="J26" s="28">
        <f>SUM(B26+F26)</f>
        <v>6780</v>
      </c>
      <c r="K26" s="28">
        <f>SUM(C26+G26)</f>
        <v>7069</v>
      </c>
      <c r="L26" s="32">
        <f>SUM(D26+H26)</f>
        <v>7069</v>
      </c>
      <c r="M26" s="31">
        <f>SUM(L26*100/K26)</f>
        <v>100</v>
      </c>
    </row>
    <row r="27" spans="1:13" ht="15">
      <c r="A27" s="36" t="s">
        <v>34</v>
      </c>
      <c r="B27" s="24"/>
      <c r="C27" s="25"/>
      <c r="D27" s="73"/>
      <c r="E27" s="74"/>
      <c r="F27" s="72"/>
      <c r="G27" s="72"/>
      <c r="H27" s="72"/>
      <c r="I27" s="52"/>
      <c r="J27" s="28"/>
      <c r="K27" s="29"/>
      <c r="L27" s="24"/>
      <c r="M27" s="31"/>
    </row>
    <row r="28" spans="1:13" ht="15">
      <c r="A28" s="36" t="s">
        <v>29</v>
      </c>
      <c r="B28" s="24">
        <v>1798</v>
      </c>
      <c r="C28" s="25">
        <v>1794</v>
      </c>
      <c r="D28" s="24">
        <v>1794</v>
      </c>
      <c r="E28" s="38">
        <f>SUM(D28*100/C28)</f>
        <v>100</v>
      </c>
      <c r="F28" s="72">
        <v>0</v>
      </c>
      <c r="G28" s="72">
        <v>0</v>
      </c>
      <c r="H28" s="72">
        <v>0</v>
      </c>
      <c r="I28" s="52" t="s">
        <v>27</v>
      </c>
      <c r="J28" s="28">
        <f t="shared" si="5" ref="J28:L34">SUM(B28+F28)</f>
        <v>1798</v>
      </c>
      <c r="K28" s="28">
        <f>SUM(C28+G28)</f>
        <v>1794</v>
      </c>
      <c r="L28" s="32">
        <f>SUM(D28+H28)</f>
        <v>1794</v>
      </c>
      <c r="M28" s="31">
        <f>SUM(L28*100/K28)</f>
        <v>100</v>
      </c>
    </row>
    <row r="29" spans="1:13" ht="15">
      <c r="A29" s="44" t="s">
        <v>38</v>
      </c>
      <c r="B29" s="24">
        <v>356</v>
      </c>
      <c r="C29" s="25">
        <v>290</v>
      </c>
      <c r="D29" s="24">
        <v>290</v>
      </c>
      <c r="E29" s="38"/>
      <c r="F29" s="72"/>
      <c r="G29" s="72"/>
      <c r="H29" s="72"/>
      <c r="I29" s="52"/>
      <c r="J29" s="28"/>
      <c r="K29" s="28"/>
      <c r="L29" s="32"/>
      <c r="M29" s="31"/>
    </row>
    <row r="30" spans="1:13" ht="15">
      <c r="A30" s="44" t="s">
        <v>35</v>
      </c>
      <c r="B30" s="24">
        <v>813702</v>
      </c>
      <c r="C30" s="25">
        <v>872004</v>
      </c>
      <c r="D30" s="24">
        <v>871967</v>
      </c>
      <c r="E30" s="38">
        <f>SUM(D30*100/C30)</f>
        <v>99.995756900197705</v>
      </c>
      <c r="F30" s="72">
        <v>0</v>
      </c>
      <c r="G30" s="25">
        <v>0</v>
      </c>
      <c r="H30" s="24">
        <v>0</v>
      </c>
      <c r="I30" s="52" t="s">
        <v>27</v>
      </c>
      <c r="J30" s="28">
        <f>SUM(B30+F30)</f>
        <v>813702</v>
      </c>
      <c r="K30" s="28">
        <f>SUM(C30+G30)</f>
        <v>872004</v>
      </c>
      <c r="L30" s="28">
        <f>SUM(D30+H30)</f>
        <v>871967</v>
      </c>
      <c r="M30" s="31">
        <f>SUM(L30*100/K30)</f>
        <v>99.995756900197705</v>
      </c>
    </row>
    <row r="31" spans="1:13" ht="15">
      <c r="A31" s="44" t="s">
        <v>36</v>
      </c>
      <c r="B31" s="24">
        <v>508</v>
      </c>
      <c r="C31" s="25">
        <v>500</v>
      </c>
      <c r="D31" s="24">
        <v>500</v>
      </c>
      <c r="E31" s="38">
        <f>SUM(D31*100/C31)</f>
        <v>100</v>
      </c>
      <c r="F31" s="72">
        <v>0</v>
      </c>
      <c r="G31" s="72">
        <v>0</v>
      </c>
      <c r="H31" s="72">
        <v>0</v>
      </c>
      <c r="I31" s="52" t="s">
        <v>27</v>
      </c>
      <c r="J31" s="28">
        <f>SUM(B31+F31)</f>
        <v>508</v>
      </c>
      <c r="K31" s="28">
        <f>SUM(C31+G31)</f>
        <v>500</v>
      </c>
      <c r="L31" s="28">
        <f>SUM(D31+H31)</f>
        <v>500</v>
      </c>
      <c r="M31" s="31">
        <f>SUM(L31*100/K31)</f>
        <v>100</v>
      </c>
    </row>
    <row r="32" spans="1:13" ht="15">
      <c r="A32" s="59" t="s">
        <v>37</v>
      </c>
      <c r="B32" s="24"/>
      <c r="C32" s="69"/>
      <c r="D32" s="24"/>
      <c r="E32" s="38"/>
      <c r="F32" s="75"/>
      <c r="G32" s="75"/>
      <c r="H32" s="76"/>
      <c r="I32" s="52"/>
      <c r="J32" s="28"/>
      <c r="K32" s="28"/>
      <c r="L32" s="28"/>
      <c r="M32" s="31"/>
    </row>
    <row r="33" spans="1:13" ht="15">
      <c r="A33" s="60" t="s">
        <v>28</v>
      </c>
      <c r="B33" s="24">
        <v>4941</v>
      </c>
      <c r="C33" s="69">
        <v>3629</v>
      </c>
      <c r="D33" s="24">
        <v>3627</v>
      </c>
      <c r="E33" s="38">
        <f>SUM(D33*100/C33)</f>
        <v>99.944888399007993</v>
      </c>
      <c r="F33" s="76">
        <v>0</v>
      </c>
      <c r="G33" s="77">
        <v>0</v>
      </c>
      <c r="H33" s="75">
        <v>0</v>
      </c>
      <c r="I33" s="52" t="s">
        <v>27</v>
      </c>
      <c r="J33" s="28">
        <f>SUM(B33+F33)</f>
        <v>4941</v>
      </c>
      <c r="K33" s="28">
        <f>SUM(C33+G33)</f>
        <v>3629</v>
      </c>
      <c r="L33" s="28">
        <f>SUM(D33+H33)</f>
        <v>3627</v>
      </c>
      <c r="M33" s="31">
        <f>SUM(L33*100/K33)</f>
        <v>99.944888399007993</v>
      </c>
    </row>
    <row r="34" spans="1:13" ht="18" customHeight="1">
      <c r="A34" s="44" t="s">
        <v>39</v>
      </c>
      <c r="B34" s="61">
        <f>SUM(B36+B38)</f>
        <v>7504</v>
      </c>
      <c r="C34" s="61">
        <f>SUM(C36+C38)</f>
        <v>7431</v>
      </c>
      <c r="D34" s="61">
        <f>SUM(D36+D38)</f>
        <v>7431</v>
      </c>
      <c r="E34" s="38">
        <f>SUM(D34*100/C34)</f>
        <v>100</v>
      </c>
      <c r="F34" s="61">
        <f>SUM(F36+F38)</f>
        <v>0</v>
      </c>
      <c r="G34" s="61">
        <f>SUM(G36+G38)</f>
        <v>0</v>
      </c>
      <c r="H34" s="61">
        <f>SUM(H36+H38)</f>
        <v>0</v>
      </c>
      <c r="I34" s="52" t="s">
        <v>27</v>
      </c>
      <c r="J34" s="28">
        <f>SUM(B34+F34)</f>
        <v>7504</v>
      </c>
      <c r="K34" s="28">
        <f>SUM(C34+G34)</f>
        <v>7431</v>
      </c>
      <c r="L34" s="28">
        <f>SUM(D34+H34)</f>
        <v>7431</v>
      </c>
      <c r="M34" s="31">
        <f>SUM(L34*100/K34)</f>
        <v>100</v>
      </c>
    </row>
    <row r="35" spans="1:13" ht="13.5" customHeight="1">
      <c r="A35" s="33" t="s">
        <v>11</v>
      </c>
      <c r="B35" s="61"/>
      <c r="C35" s="64"/>
      <c r="D35" s="61"/>
      <c r="E35" s="38"/>
      <c r="F35" s="65"/>
      <c r="G35" s="65"/>
      <c r="H35" s="65"/>
      <c r="I35" s="52"/>
      <c r="J35" s="28"/>
      <c r="K35" s="28"/>
      <c r="L35" s="32"/>
      <c r="M35" s="31"/>
    </row>
    <row r="36" spans="1:13" ht="15">
      <c r="A36" s="12" t="s">
        <v>24</v>
      </c>
      <c r="B36" s="61">
        <v>286</v>
      </c>
      <c r="C36" s="64">
        <v>235</v>
      </c>
      <c r="D36" s="61">
        <v>235</v>
      </c>
      <c r="E36" s="38">
        <f>SUM(D36*100/C36)</f>
        <v>100</v>
      </c>
      <c r="F36" s="65">
        <v>0</v>
      </c>
      <c r="G36" s="65">
        <v>0</v>
      </c>
      <c r="H36" s="65">
        <v>0</v>
      </c>
      <c r="I36" s="52" t="s">
        <v>27</v>
      </c>
      <c r="J36" s="28">
        <f>SUM(B36+F36)</f>
        <v>286</v>
      </c>
      <c r="K36" s="28">
        <f>SUM(C36+G36)</f>
        <v>235</v>
      </c>
      <c r="L36" s="28">
        <f>SUM(D36+H36)</f>
        <v>235</v>
      </c>
      <c r="M36" s="31">
        <f>SUM(L36*100/K36)</f>
        <v>100</v>
      </c>
    </row>
    <row r="37" spans="1:13" ht="15">
      <c r="A37" s="12" t="s">
        <v>25</v>
      </c>
      <c r="B37" s="61"/>
      <c r="C37" s="64"/>
      <c r="D37" s="61"/>
      <c r="E37" s="38"/>
      <c r="F37" s="65"/>
      <c r="G37" s="65"/>
      <c r="H37" s="65"/>
      <c r="I37" s="52"/>
      <c r="J37" s="28"/>
      <c r="K37" s="28"/>
      <c r="L37" s="32"/>
      <c r="M37" s="31"/>
    </row>
    <row r="38" spans="1:13" ht="15">
      <c r="A38" s="49" t="s">
        <v>26</v>
      </c>
      <c r="B38" s="66">
        <v>7218</v>
      </c>
      <c r="C38" s="67">
        <v>7196</v>
      </c>
      <c r="D38" s="66">
        <v>7196</v>
      </c>
      <c r="E38" s="45">
        <f>SUM(D38*100/C38)</f>
        <v>100</v>
      </c>
      <c r="F38" s="68">
        <v>0</v>
      </c>
      <c r="G38" s="68">
        <v>0</v>
      </c>
      <c r="H38" s="68">
        <v>0</v>
      </c>
      <c r="I38" s="55" t="s">
        <v>27</v>
      </c>
      <c r="J38" s="56">
        <f>SUM(B38+F38)</f>
        <v>7218</v>
      </c>
      <c r="K38" s="57">
        <f>SUM(C38+G38)</f>
        <v>7196</v>
      </c>
      <c r="L38" s="58">
        <f>SUM(D38+H38)</f>
        <v>7196</v>
      </c>
      <c r="M38" s="50">
        <f>SUM(L38*100/K38)</f>
        <v>100</v>
      </c>
    </row>
    <row r="39" spans="2:13" ht="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2:13" ht="1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ht="15">
      <c r="A41" s="1" t="s">
        <v>40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2:2" ht="15">
      <c r="B42" s="4"/>
    </row>
    <row r="43" spans="2:2" ht="15">
      <c r="B43" s="4"/>
    </row>
  </sheetData>
  <sheetProtection/>
  <mergeCells count="5">
    <mergeCell ref="L2:M2"/>
    <mergeCell ref="B7:E7"/>
    <mergeCell ref="F7:I7"/>
    <mergeCell ref="J7:M7"/>
    <mergeCell ref="A3:M3"/>
  </mergeCells>
  <printOptions horizontalCentered="1"/>
  <pageMargins left="0.78740157480315" right="0.78740157480315" top="0.984251968503937" bottom="0.984251968503937" header="0.511811023622047" footer="0.511811023622047"/>
  <pageSetup orientation="landscape" paperSize="9" scale="7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15.0000</AppVersion>
  <DocSecurity>0</DocSecurity>
  <ScaleCrop>false</ScaleCrop>
  <Template/>
  <Manager/>
  <Company>mfsr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Kovacova Iveta</cp:lastModifiedBy>
  <cp:lastPrinted>2019-02-14T08:36:31Z</cp:lastPrinted>
  <dcterms:created xsi:type="dcterms:W3CDTF">2009-04-03T06:42:34Z</dcterms:created>
  <dcterms:modified xsi:type="dcterms:W3CDTF">2019-02-19T12:36:50Z</dcterms:modified>
  <cp:category/>
</cp:coreProperties>
</file>