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masik\AppData\Local\Microsoft\Windows\Temporary Internet Files\Content.Outlook\XYI0VJS1\"/>
    </mc:Choice>
  </mc:AlternateContent>
  <bookViews>
    <workbookView xWindow="0" yWindow="0" windowWidth="25200" windowHeight="10785"/>
  </bookViews>
  <sheets>
    <sheet name="tabulka 16" sheetId="1" r:id="rId1"/>
  </sheets>
  <definedNames>
    <definedName name="_xlnm.Print_Area" localSheetId="0">'tabulka 16'!$A$1:$N$88</definedName>
    <definedName name="Z_45DA9924_7338_4BBA_A042_76F00F2449C0_.wvu.PrintArea" localSheetId="0" hidden="1">'tabulka 16'!$A$1:$N$88</definedName>
    <definedName name="Z_49F2013E_7051_499A_969E_7A7050D05719_.wvu.PrintArea" localSheetId="0" hidden="1">'tabulka 16'!$A$1:$N$88</definedName>
  </definedNames>
  <calcPr calcId="152511"/>
  <customWorkbookViews>
    <customWorkbookView name="Matej Tomášik - osobné zobrazenie" guid="{45DA9924-7338-4BBA-A042-76F00F2449C0}" mergeInterval="0" personalView="1" maximized="1" xWindow="1672" yWindow="-8" windowWidth="1296" windowHeight="1040" activeSheetId="1"/>
    <customWorkbookView name="Melechova Adriana - osobné zobrazenie" guid="{49F2013E-7051-499A-969E-7A7050D05719}" mergeInterval="0" personalView="1" maximized="1" xWindow="-1288" yWindow="18" windowWidth="1296" windowHeight="1040" activeSheetId="1"/>
  </customWorkbookViews>
</workbook>
</file>

<file path=xl/calcChain.xml><?xml version="1.0" encoding="utf-8"?>
<calcChain xmlns="http://schemas.openxmlformats.org/spreadsheetml/2006/main">
  <c r="D10" i="1" l="1"/>
  <c r="N62" i="1" l="1"/>
  <c r="M62" i="1"/>
  <c r="L62" i="1"/>
  <c r="K62" i="1"/>
  <c r="J62" i="1"/>
  <c r="I62" i="1"/>
  <c r="H62" i="1"/>
  <c r="G62" i="1"/>
  <c r="F62" i="1"/>
  <c r="N34" i="1"/>
  <c r="M34" i="1"/>
  <c r="L34" i="1"/>
  <c r="K34" i="1"/>
  <c r="J34" i="1"/>
  <c r="I34" i="1"/>
  <c r="H34" i="1"/>
  <c r="G34" i="1"/>
  <c r="F34" i="1"/>
  <c r="N7" i="1"/>
  <c r="M7" i="1"/>
  <c r="L7" i="1"/>
  <c r="K7" i="1"/>
  <c r="J7" i="1"/>
  <c r="I7" i="1"/>
  <c r="H7" i="1"/>
  <c r="G7" i="1"/>
  <c r="F7" i="1"/>
  <c r="E36" i="1"/>
  <c r="E62" i="1" s="1"/>
  <c r="D36" i="1"/>
  <c r="D62" i="1" s="1"/>
  <c r="C36" i="1"/>
  <c r="N84" i="1" l="1"/>
  <c r="M84" i="1"/>
  <c r="L84" i="1"/>
  <c r="K84" i="1"/>
  <c r="J84" i="1"/>
  <c r="I84" i="1"/>
  <c r="H84" i="1"/>
  <c r="G84" i="1"/>
  <c r="F84" i="1"/>
  <c r="J83" i="1"/>
  <c r="J82" i="1"/>
  <c r="N81" i="1"/>
  <c r="M81" i="1"/>
  <c r="L81" i="1"/>
  <c r="K81" i="1"/>
  <c r="J81" i="1"/>
  <c r="I81" i="1"/>
  <c r="H81" i="1"/>
  <c r="G81" i="1"/>
  <c r="F81" i="1"/>
  <c r="J80" i="1"/>
  <c r="J79" i="1"/>
  <c r="J77" i="1"/>
  <c r="J76" i="1" l="1"/>
  <c r="J75" i="1"/>
  <c r="J74" i="1"/>
  <c r="J73" i="1"/>
  <c r="J72" i="1"/>
  <c r="J71" i="1"/>
  <c r="J70" i="1"/>
  <c r="J69" i="1"/>
  <c r="J68" i="1"/>
  <c r="K67" i="1"/>
  <c r="J66" i="1"/>
  <c r="I65" i="1"/>
  <c r="J64" i="1"/>
  <c r="E58" i="1"/>
  <c r="E84" i="1" s="1"/>
  <c r="D58" i="1"/>
  <c r="D84" i="1" s="1"/>
  <c r="C58" i="1"/>
  <c r="E55" i="1"/>
  <c r="E81" i="1" s="1"/>
  <c r="D55" i="1"/>
  <c r="D81" i="1" s="1"/>
  <c r="C55" i="1"/>
  <c r="C56" i="1"/>
  <c r="D56" i="1"/>
  <c r="E56" i="1"/>
  <c r="F64" i="1" l="1"/>
  <c r="G64" i="1"/>
  <c r="H64" i="1"/>
  <c r="I64" i="1"/>
  <c r="K64" i="1"/>
  <c r="L64" i="1"/>
  <c r="M64" i="1"/>
  <c r="N64" i="1"/>
  <c r="E38" i="1"/>
  <c r="E64" i="1" s="1"/>
  <c r="D38" i="1"/>
  <c r="D64" i="1" s="1"/>
  <c r="C38" i="1"/>
  <c r="E39" i="1"/>
  <c r="E65" i="1" s="1"/>
  <c r="E40" i="1"/>
  <c r="E41" i="1"/>
  <c r="E42" i="1"/>
  <c r="E43" i="1"/>
  <c r="E69" i="1" s="1"/>
  <c r="E44" i="1"/>
  <c r="E45" i="1"/>
  <c r="E46" i="1"/>
  <c r="E47" i="1"/>
  <c r="E48" i="1"/>
  <c r="E49" i="1"/>
  <c r="E50" i="1"/>
  <c r="E51" i="1"/>
  <c r="E52" i="1"/>
  <c r="E53" i="1"/>
  <c r="E54" i="1"/>
  <c r="E57" i="1"/>
  <c r="E59" i="1"/>
  <c r="E37" i="1"/>
  <c r="D39" i="1"/>
  <c r="D40" i="1"/>
  <c r="D41" i="1"/>
  <c r="D42" i="1"/>
  <c r="D43" i="1"/>
  <c r="D69" i="1" s="1"/>
  <c r="D44" i="1"/>
  <c r="D45" i="1"/>
  <c r="D46" i="1"/>
  <c r="D47" i="1"/>
  <c r="D48" i="1"/>
  <c r="D49" i="1"/>
  <c r="D50" i="1"/>
  <c r="D51" i="1"/>
  <c r="D52" i="1"/>
  <c r="D53" i="1"/>
  <c r="D54" i="1"/>
  <c r="D57" i="1"/>
  <c r="D59" i="1"/>
  <c r="D37" i="1"/>
  <c r="D63" i="1" s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7" i="1"/>
  <c r="C59" i="1"/>
  <c r="C37" i="1"/>
  <c r="C34" i="1" l="1"/>
  <c r="D34" i="1"/>
  <c r="E34" i="1"/>
  <c r="E27" i="1"/>
  <c r="E26" i="1"/>
  <c r="E25" i="1"/>
  <c r="E23" i="1"/>
  <c r="E22" i="1"/>
  <c r="E21" i="1"/>
  <c r="E20" i="1"/>
  <c r="E19" i="1"/>
  <c r="E17" i="1"/>
  <c r="E10" i="1"/>
  <c r="D27" i="1"/>
  <c r="D26" i="1"/>
  <c r="D25" i="1"/>
  <c r="D23" i="1"/>
  <c r="D22" i="1"/>
  <c r="D21" i="1"/>
  <c r="D20" i="1"/>
  <c r="D19" i="1"/>
  <c r="D17" i="1"/>
  <c r="C27" i="1"/>
  <c r="C26" i="1"/>
  <c r="C25" i="1"/>
  <c r="C23" i="1"/>
  <c r="C22" i="1"/>
  <c r="C21" i="1"/>
  <c r="C20" i="1"/>
  <c r="C19" i="1"/>
  <c r="C17" i="1"/>
  <c r="C10" i="1"/>
  <c r="C7" i="1" l="1"/>
  <c r="D7" i="1"/>
  <c r="E7" i="1"/>
  <c r="L63" i="1"/>
  <c r="M63" i="1"/>
  <c r="N63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2" i="1"/>
  <c r="M82" i="1"/>
  <c r="N82" i="1"/>
  <c r="L83" i="1"/>
  <c r="M83" i="1"/>
  <c r="N83" i="1"/>
  <c r="L85" i="1"/>
  <c r="M85" i="1"/>
  <c r="N85" i="1"/>
  <c r="I63" i="1"/>
  <c r="J63" i="1"/>
  <c r="K63" i="1"/>
  <c r="J65" i="1"/>
  <c r="K65" i="1"/>
  <c r="I66" i="1"/>
  <c r="K66" i="1"/>
  <c r="I67" i="1"/>
  <c r="J67" i="1"/>
  <c r="I68" i="1"/>
  <c r="K68" i="1"/>
  <c r="I69" i="1"/>
  <c r="K69" i="1"/>
  <c r="I70" i="1"/>
  <c r="K70" i="1"/>
  <c r="I71" i="1"/>
  <c r="K71" i="1"/>
  <c r="I72" i="1"/>
  <c r="K72" i="1"/>
  <c r="I73" i="1"/>
  <c r="K73" i="1"/>
  <c r="I74" i="1"/>
  <c r="K74" i="1"/>
  <c r="I75" i="1"/>
  <c r="K75" i="1"/>
  <c r="I76" i="1"/>
  <c r="K76" i="1"/>
  <c r="I77" i="1"/>
  <c r="K77" i="1"/>
  <c r="I78" i="1"/>
  <c r="J78" i="1"/>
  <c r="K78" i="1"/>
  <c r="I79" i="1"/>
  <c r="K79" i="1"/>
  <c r="I80" i="1"/>
  <c r="K80" i="1"/>
  <c r="I82" i="1"/>
  <c r="K82" i="1"/>
  <c r="I83" i="1"/>
  <c r="K83" i="1"/>
  <c r="I85" i="1"/>
  <c r="J85" i="1"/>
  <c r="K85" i="1"/>
  <c r="H6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H83" i="1"/>
  <c r="H85" i="1"/>
  <c r="G63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5" i="1"/>
  <c r="F78" i="1"/>
  <c r="F79" i="1"/>
  <c r="F80" i="1"/>
  <c r="F82" i="1"/>
  <c r="F83" i="1"/>
  <c r="F85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63" i="1"/>
  <c r="C60" i="1"/>
  <c r="J60" i="1" l="1"/>
  <c r="N60" i="1"/>
  <c r="M60" i="1"/>
  <c r="K60" i="1"/>
  <c r="L60" i="1"/>
  <c r="G60" i="1"/>
  <c r="H60" i="1"/>
  <c r="I60" i="1"/>
  <c r="F60" i="1"/>
  <c r="E66" i="1"/>
  <c r="E67" i="1"/>
  <c r="E68" i="1"/>
  <c r="E70" i="1"/>
  <c r="E71" i="1"/>
  <c r="E77" i="1"/>
  <c r="E82" i="1"/>
  <c r="E83" i="1"/>
  <c r="E85" i="1"/>
  <c r="E63" i="1"/>
  <c r="D65" i="1"/>
  <c r="D66" i="1"/>
  <c r="D67" i="1"/>
  <c r="D68" i="1"/>
  <c r="D70" i="1"/>
  <c r="D71" i="1"/>
  <c r="D77" i="1"/>
  <c r="D82" i="1"/>
  <c r="D83" i="1"/>
  <c r="D85" i="1"/>
  <c r="E72" i="1" l="1"/>
  <c r="E73" i="1"/>
  <c r="E74" i="1"/>
  <c r="E75" i="1"/>
  <c r="E76" i="1"/>
  <c r="E78" i="1"/>
  <c r="E79" i="1"/>
  <c r="E80" i="1"/>
  <c r="D80" i="1"/>
  <c r="D79" i="1"/>
  <c r="D78" i="1"/>
  <c r="D76" i="1"/>
  <c r="D75" i="1"/>
  <c r="D74" i="1"/>
  <c r="D73" i="1"/>
  <c r="D72" i="1"/>
  <c r="D60" i="1" l="1"/>
  <c r="E60" i="1"/>
</calcChain>
</file>

<file path=xl/sharedStrings.xml><?xml version="1.0" encoding="utf-8"?>
<sst xmlns="http://schemas.openxmlformats.org/spreadsheetml/2006/main" count="103" uniqueCount="43">
  <si>
    <t xml:space="preserve">Prehľad príjmov a výdavkov z rozpočtu Európskej únie zaradených do príjmov a výdavkov štátneho rozpočtu podľa kapitol ŠR </t>
  </si>
  <si>
    <t>(v tis. eur)</t>
  </si>
  <si>
    <t>Kapitola štátneho rozpočtu</t>
  </si>
  <si>
    <t>schválený</t>
  </si>
  <si>
    <t>upravený</t>
  </si>
  <si>
    <t>v tom:</t>
  </si>
  <si>
    <t>Úrad vlády SR</t>
  </si>
  <si>
    <t>Ministerstvo obrany SR</t>
  </si>
  <si>
    <t>Ministerstvo vnútra SR</t>
  </si>
  <si>
    <t>Ministerstvo financií SR</t>
  </si>
  <si>
    <t>Ministerstvo životného prostredia SR</t>
  </si>
  <si>
    <t>Ministerstvo školstva, vedy, výskumu a športu SR</t>
  </si>
  <si>
    <t>Ministerstvo zdravotníctva SR</t>
  </si>
  <si>
    <t>Ministerstvo práce, sociálnych vecí a rodiny SR</t>
  </si>
  <si>
    <t>Ministerstvo kultúry SR</t>
  </si>
  <si>
    <t>Ministerstvo hospodárstva SR</t>
  </si>
  <si>
    <t>Ministerstvo pôdohospodárstva a rozvoja vidieka SR</t>
  </si>
  <si>
    <t>Štatistický úrad SR</t>
  </si>
  <si>
    <t>Úrad pre verejné obstarávanie</t>
  </si>
  <si>
    <t>Vypracoval: odbor platieb/SEF</t>
  </si>
  <si>
    <t>Kancelária Ústavného súdu SR</t>
  </si>
  <si>
    <t>Ministerstvo spravodlivosti SR</t>
  </si>
  <si>
    <t>Slovenská akadémia vied</t>
  </si>
  <si>
    <t>Úrad priemyselného vlastníctva SR</t>
  </si>
  <si>
    <t>Príjmy z prostriedkov EÚ (zahraničné transfery)</t>
  </si>
  <si>
    <t xml:space="preserve">Výdavky za prostriedky EÚ </t>
  </si>
  <si>
    <t>Saldo príjmov a výdavkov</t>
  </si>
  <si>
    <t>Generálna prokuratúra SR</t>
  </si>
  <si>
    <t>Najvyšší kontrolný úrad SR</t>
  </si>
  <si>
    <t>Ministerstvo zahraničných vecí SR</t>
  </si>
  <si>
    <t>Ministerstvo zahraničných vecí a európskych záležitostí SR</t>
  </si>
  <si>
    <t>Úrad podpredsedu vlády SR pre investície a informatizáciu</t>
  </si>
  <si>
    <t>Úrad geodézie. Kartografie a katastra SR</t>
  </si>
  <si>
    <t>Protimonopolný úrad</t>
  </si>
  <si>
    <t>Ministerstvo dopravy výstavby SR</t>
  </si>
  <si>
    <t>Ministerstvo dopravy a výstavby SR</t>
  </si>
  <si>
    <t>Kancelária prezidenta SR</t>
  </si>
  <si>
    <t>Rozpočet 2018</t>
  </si>
  <si>
    <t>Skutočnosť 2018</t>
  </si>
  <si>
    <t>Poľnohospodárske fondy spolu - MPRV SR</t>
  </si>
  <si>
    <t>Štrukturálne operácie - MF SR</t>
  </si>
  <si>
    <t>Štrukturálne operácie - MPSVR SR</t>
  </si>
  <si>
    <t>Dátum vypracovania: 18. 3.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</si>
</sst>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7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8" applyNumberFormat="0">
      <alignment horizontal="left" vertical="top" indent="1"/>
    </xf>
    <xf numFmtId="0" fontId="10" fillId="0" borderId="8" applyNumberFormat="0" applyFill="0">
      <alignment horizontal="centerContinuous" vertical="top"/>
    </xf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12" applyNumberFormat="0" applyAlignment="0" applyProtection="0"/>
    <xf numFmtId="0" fontId="15" fillId="7" borderId="7" applyNumberFormat="0" applyAlignment="0" applyProtection="0"/>
    <xf numFmtId="0" fontId="16" fillId="0" borderId="13" applyNumberFormat="0" applyFill="0" applyAlignment="0" applyProtection="0"/>
    <xf numFmtId="0" fontId="17" fillId="23" borderId="0" applyNumberFormat="0" applyBorder="0" applyAlignment="0" applyProtection="0"/>
    <xf numFmtId="4" fontId="18" fillId="24" borderId="14" applyBorder="0">
      <alignment horizontal="left" vertical="center" indent="2"/>
    </xf>
    <xf numFmtId="0" fontId="2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25" borderId="15" applyNumberFormat="0" applyFont="0" applyAlignment="0" applyProtection="0"/>
    <xf numFmtId="0" fontId="20" fillId="20" borderId="16" applyNumberFormat="0" applyAlignment="0" applyProtection="0"/>
    <xf numFmtId="9" fontId="2" fillId="0" borderId="0" applyFont="0" applyFill="0" applyBorder="0" applyAlignment="0" applyProtection="0"/>
    <xf numFmtId="4" fontId="21" fillId="23" borderId="17" applyNumberFormat="0" applyProtection="0">
      <alignment vertical="center"/>
    </xf>
    <xf numFmtId="4" fontId="22" fillId="26" borderId="17" applyNumberFormat="0" applyProtection="0">
      <alignment vertical="center"/>
    </xf>
    <xf numFmtId="4" fontId="21" fillId="26" borderId="17" applyNumberFormat="0" applyProtection="0">
      <alignment horizontal="left" vertical="center" indent="1"/>
    </xf>
    <xf numFmtId="0" fontId="21" fillId="26" borderId="17" applyNumberFormat="0" applyProtection="0">
      <alignment horizontal="left" vertical="top" indent="1"/>
    </xf>
    <xf numFmtId="4" fontId="23" fillId="3" borderId="17" applyNumberFormat="0" applyProtection="0">
      <alignment horizontal="right" vertical="center"/>
    </xf>
    <xf numFmtId="4" fontId="23" fillId="9" borderId="17" applyNumberFormat="0" applyProtection="0">
      <alignment horizontal="right" vertical="center"/>
    </xf>
    <xf numFmtId="4" fontId="23" fillId="17" borderId="17" applyNumberFormat="0" applyProtection="0">
      <alignment horizontal="right" vertical="center"/>
    </xf>
    <xf numFmtId="4" fontId="23" fillId="11" borderId="17" applyNumberFormat="0" applyProtection="0">
      <alignment horizontal="right" vertical="center"/>
    </xf>
    <xf numFmtId="4" fontId="23" fillId="15" borderId="17" applyNumberFormat="0" applyProtection="0">
      <alignment horizontal="right" vertical="center"/>
    </xf>
    <xf numFmtId="4" fontId="23" fillId="19" borderId="17" applyNumberFormat="0" applyProtection="0">
      <alignment horizontal="right" vertical="center"/>
    </xf>
    <xf numFmtId="4" fontId="23" fillId="18" borderId="17" applyNumberFormat="0" applyProtection="0">
      <alignment horizontal="right" vertical="center"/>
    </xf>
    <xf numFmtId="4" fontId="23" fillId="27" borderId="17" applyNumberFormat="0" applyProtection="0">
      <alignment horizontal="right" vertical="center"/>
    </xf>
    <xf numFmtId="4" fontId="23" fillId="10" borderId="17" applyNumberFormat="0" applyProtection="0">
      <alignment horizontal="right" vertical="center"/>
    </xf>
    <xf numFmtId="4" fontId="21" fillId="28" borderId="18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3" fillId="31" borderId="17" applyNumberFormat="0" applyProtection="0">
      <alignment horizontal="right" vertical="center"/>
    </xf>
    <xf numFmtId="4" fontId="3" fillId="29" borderId="0" applyNumberFormat="0" applyProtection="0">
      <alignment horizontal="left" vertical="center" indent="1"/>
    </xf>
    <xf numFmtId="4" fontId="3" fillId="32" borderId="0" applyNumberFormat="0" applyProtection="0">
      <alignment horizontal="left" vertical="center" indent="1"/>
    </xf>
    <xf numFmtId="0" fontId="19" fillId="30" borderId="17" applyNumberFormat="0" applyProtection="0">
      <alignment horizontal="left" vertical="center" indent="1"/>
    </xf>
    <xf numFmtId="0" fontId="19" fillId="30" borderId="17" applyNumberFormat="0" applyProtection="0">
      <alignment horizontal="left" vertical="top" indent="1"/>
    </xf>
    <xf numFmtId="0" fontId="19" fillId="32" borderId="17" applyNumberFormat="0" applyProtection="0">
      <alignment horizontal="left" vertical="center" indent="1"/>
    </xf>
    <xf numFmtId="0" fontId="19" fillId="32" borderId="17" applyNumberFormat="0" applyProtection="0">
      <alignment horizontal="left" vertical="top" indent="1"/>
    </xf>
    <xf numFmtId="0" fontId="19" fillId="33" borderId="17" applyNumberFormat="0" applyProtection="0">
      <alignment horizontal="left" vertical="center" indent="1"/>
    </xf>
    <xf numFmtId="0" fontId="19" fillId="33" borderId="17" applyNumberFormat="0" applyProtection="0">
      <alignment horizontal="left" vertical="top" indent="1"/>
    </xf>
    <xf numFmtId="0" fontId="19" fillId="34" borderId="17" applyNumberFormat="0" applyProtection="0">
      <alignment horizontal="left" vertical="center" indent="1"/>
    </xf>
    <xf numFmtId="0" fontId="19" fillId="34" borderId="17" applyNumberFormat="0" applyProtection="0">
      <alignment horizontal="left" vertical="top" indent="1"/>
    </xf>
    <xf numFmtId="4" fontId="21" fillId="32" borderId="0" applyNumberFormat="0" applyProtection="0">
      <alignment horizontal="left" vertical="center" indent="1"/>
    </xf>
    <xf numFmtId="4" fontId="23" fillId="35" borderId="17" applyNumberFormat="0" applyProtection="0">
      <alignment vertical="center"/>
    </xf>
    <xf numFmtId="4" fontId="25" fillId="35" borderId="17" applyNumberFormat="0" applyProtection="0">
      <alignment vertical="center"/>
    </xf>
    <xf numFmtId="4" fontId="23" fillId="35" borderId="17" applyNumberFormat="0" applyProtection="0">
      <alignment horizontal="left" vertical="center" indent="1"/>
    </xf>
    <xf numFmtId="0" fontId="23" fillId="35" borderId="17" applyNumberFormat="0" applyProtection="0">
      <alignment horizontal="left" vertical="top" indent="1"/>
    </xf>
    <xf numFmtId="4" fontId="23" fillId="29" borderId="17" applyNumberFormat="0" applyProtection="0">
      <alignment horizontal="right" vertical="center"/>
    </xf>
    <xf numFmtId="4" fontId="25" fillId="29" borderId="17" applyNumberFormat="0" applyProtection="0">
      <alignment horizontal="right" vertical="center"/>
    </xf>
    <xf numFmtId="4" fontId="23" fillId="31" borderId="17" applyNumberFormat="0" applyProtection="0">
      <alignment horizontal="left" vertical="center" indent="1"/>
    </xf>
    <xf numFmtId="0" fontId="23" fillId="32" borderId="17" applyNumberFormat="0" applyProtection="0">
      <alignment horizontal="left" vertical="top" indent="1"/>
    </xf>
    <xf numFmtId="4" fontId="26" fillId="36" borderId="0" applyNumberFormat="0" applyProtection="0">
      <alignment horizontal="left" vertical="center" indent="1"/>
    </xf>
    <xf numFmtId="4" fontId="27" fillId="29" borderId="1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4" fontId="23" fillId="31" borderId="17" applyNumberFormat="0" applyProtection="0">
      <alignment horizontal="left" vertical="center" indent="1"/>
    </xf>
  </cellStyleXfs>
  <cellXfs count="52">
    <xf numFmtId="0" fontId="0" fillId="0" borderId="0" xfId="0"/>
    <xf numFmtId="0" fontId="1" fillId="37" borderId="5" xfId="0" applyFont="1" applyFill="1" applyBorder="1" applyAlignment="1">
      <alignment horizontal="center"/>
    </xf>
    <xf numFmtId="3" fontId="19" fillId="0" borderId="5" xfId="0" applyNumberFormat="1" applyFont="1" applyFill="1" applyBorder="1"/>
    <xf numFmtId="0" fontId="31" fillId="0" borderId="0" xfId="0" applyFont="1"/>
    <xf numFmtId="0" fontId="19" fillId="0" borderId="0" xfId="0" applyFont="1"/>
    <xf numFmtId="3" fontId="19" fillId="0" borderId="0" xfId="0" applyNumberFormat="1" applyFont="1"/>
    <xf numFmtId="164" fontId="19" fillId="0" borderId="0" xfId="0" applyNumberFormat="1" applyFont="1"/>
    <xf numFmtId="4" fontId="19" fillId="0" borderId="6" xfId="1" applyNumberFormat="1" applyFont="1" applyFill="1" applyBorder="1"/>
    <xf numFmtId="3" fontId="1" fillId="37" borderId="5" xfId="0" applyNumberFormat="1" applyFont="1" applyFill="1" applyBorder="1"/>
    <xf numFmtId="0" fontId="31" fillId="0" borderId="0" xfId="0" applyFont="1" applyFill="1"/>
    <xf numFmtId="0" fontId="19" fillId="0" borderId="0" xfId="0" applyFont="1" applyFill="1"/>
    <xf numFmtId="4" fontId="19" fillId="0" borderId="29" xfId="1" applyNumberFormat="1" applyFont="1" applyFill="1" applyBorder="1"/>
    <xf numFmtId="4" fontId="19" fillId="0" borderId="31" xfId="1" applyNumberFormat="1" applyFont="1" applyFill="1" applyBorder="1"/>
    <xf numFmtId="3" fontId="32" fillId="37" borderId="5" xfId="0" applyNumberFormat="1" applyFont="1" applyFill="1" applyBorder="1"/>
    <xf numFmtId="3" fontId="33" fillId="0" borderId="5" xfId="0" applyNumberFormat="1" applyFont="1" applyFill="1" applyBorder="1"/>
    <xf numFmtId="3" fontId="32" fillId="0" borderId="5" xfId="0" applyNumberFormat="1" applyFont="1" applyFill="1" applyBorder="1"/>
    <xf numFmtId="3" fontId="1" fillId="0" borderId="5" xfId="0" applyNumberFormat="1" applyFont="1" applyFill="1" applyBorder="1"/>
    <xf numFmtId="0" fontId="19" fillId="0" borderId="5" xfId="0" applyFont="1" applyBorder="1"/>
    <xf numFmtId="0" fontId="34" fillId="0" borderId="0" xfId="0" applyFont="1"/>
    <xf numFmtId="0" fontId="34" fillId="0" borderId="5" xfId="0" applyFont="1" applyBorder="1"/>
    <xf numFmtId="0" fontId="19" fillId="0" borderId="5" xfId="0" applyFont="1" applyFill="1" applyBorder="1"/>
    <xf numFmtId="0" fontId="34" fillId="0" borderId="0" xfId="0" applyFont="1" applyFill="1"/>
    <xf numFmtId="14" fontId="34" fillId="0" borderId="0" xfId="0" applyNumberFormat="1" applyFont="1" applyAlignment="1">
      <alignment horizontal="left"/>
    </xf>
    <xf numFmtId="3" fontId="34" fillId="0" borderId="0" xfId="0" applyNumberFormat="1" applyFont="1"/>
    <xf numFmtId="3" fontId="31" fillId="0" borderId="0" xfId="0" applyNumberFormat="1" applyFont="1"/>
    <xf numFmtId="3" fontId="31" fillId="0" borderId="0" xfId="0" applyNumberFormat="1" applyFont="1" applyFill="1"/>
    <xf numFmtId="0" fontId="33" fillId="0" borderId="5" xfId="0" applyFont="1" applyFill="1" applyBorder="1"/>
    <xf numFmtId="4" fontId="19" fillId="0" borderId="6" xfId="1" applyNumberFormat="1" applyFont="1" applyFill="1" applyBorder="1" applyAlignment="1">
      <alignment horizontal="left"/>
    </xf>
    <xf numFmtId="4" fontId="19" fillId="0" borderId="30" xfId="1" applyNumberFormat="1" applyFont="1" applyFill="1" applyBorder="1" applyAlignment="1">
      <alignment horizontal="left"/>
    </xf>
    <xf numFmtId="4" fontId="1" fillId="0" borderId="6" xfId="1" applyNumberFormat="1" applyFont="1" applyFill="1" applyBorder="1" applyAlignment="1">
      <alignment horizontal="left"/>
    </xf>
    <xf numFmtId="4" fontId="1" fillId="0" borderId="30" xfId="1" applyNumberFormat="1" applyFont="1" applyFill="1" applyBorder="1" applyAlignment="1">
      <alignment horizontal="left"/>
    </xf>
    <xf numFmtId="0" fontId="1" fillId="37" borderId="26" xfId="0" applyFont="1" applyFill="1" applyBorder="1" applyAlignment="1">
      <alignment horizontal="center" vertical="center" wrapText="1"/>
    </xf>
    <xf numFmtId="0" fontId="1" fillId="37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7" borderId="23" xfId="0" applyFont="1" applyFill="1" applyBorder="1" applyAlignment="1">
      <alignment horizontal="center" vertical="center" wrapText="1"/>
    </xf>
    <xf numFmtId="0" fontId="1" fillId="37" borderId="24" xfId="0" applyFont="1" applyFill="1" applyBorder="1" applyAlignment="1">
      <alignment horizontal="center" vertical="center" wrapText="1"/>
    </xf>
    <xf numFmtId="0" fontId="1" fillId="37" borderId="25" xfId="0" applyFont="1" applyFill="1" applyBorder="1" applyAlignment="1">
      <alignment horizontal="center" vertical="center" wrapText="1"/>
    </xf>
    <xf numFmtId="0" fontId="1" fillId="37" borderId="23" xfId="0" applyFont="1" applyFill="1" applyBorder="1" applyAlignment="1">
      <alignment horizontal="center" vertical="center"/>
    </xf>
    <xf numFmtId="0" fontId="1" fillId="37" borderId="25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 wrapText="1"/>
    </xf>
    <xf numFmtId="0" fontId="1" fillId="37" borderId="22" xfId="0" applyFont="1" applyFill="1" applyBorder="1" applyAlignment="1">
      <alignment horizontal="center" vertical="center" wrapText="1"/>
    </xf>
    <xf numFmtId="0" fontId="1" fillId="37" borderId="1" xfId="0" applyFont="1" applyFill="1" applyBorder="1" applyAlignment="1">
      <alignment horizontal="center" vertical="center"/>
    </xf>
    <xf numFmtId="0" fontId="1" fillId="37" borderId="2" xfId="0" applyFont="1" applyFill="1" applyBorder="1" applyAlignment="1">
      <alignment horizontal="center" vertical="center"/>
    </xf>
    <xf numFmtId="0" fontId="1" fillId="37" borderId="3" xfId="0" applyFont="1" applyFill="1" applyBorder="1" applyAlignment="1">
      <alignment horizontal="center" vertical="center"/>
    </xf>
    <xf numFmtId="0" fontId="1" fillId="37" borderId="4" xfId="0" applyFont="1" applyFill="1" applyBorder="1" applyAlignment="1">
      <alignment horizontal="center" vertical="center"/>
    </xf>
    <xf numFmtId="0" fontId="1" fillId="37" borderId="2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</cellXfs>
  <cellStyles count="9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er1" xfId="30"/>
    <cellStyle name="Header3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al 2" xfId="40"/>
    <cellStyle name="Normal_akrual MF" xfId="41"/>
    <cellStyle name="Normálna 2" xfId="42"/>
    <cellStyle name="Normálna 3" xfId="43"/>
    <cellStyle name="Normálne" xfId="0" builtinId="0"/>
    <cellStyle name="normálne 2" xfId="1"/>
    <cellStyle name="normálne 3" xfId="44"/>
    <cellStyle name="normálne 4" xfId="45"/>
    <cellStyle name="normálne 4 2" xfId="46"/>
    <cellStyle name="normálne 4_~8090581" xfId="47"/>
    <cellStyle name="normálne 5" xfId="48"/>
    <cellStyle name="normálne 6" xfId="49"/>
    <cellStyle name="normální_Aktualizované podklady pre SR rok 2005" xfId="50"/>
    <cellStyle name="Note" xfId="51"/>
    <cellStyle name="Output" xfId="52"/>
    <cellStyle name="percentá 2" xfId="53"/>
    <cellStyle name="SAPBEXaggData" xfId="54"/>
    <cellStyle name="SAPBEXaggDataEmph" xfId="55"/>
    <cellStyle name="SAPBEXaggItem" xfId="56"/>
    <cellStyle name="SAPBEXaggItemX" xfId="57"/>
    <cellStyle name="SAPBEXexcBad7" xfId="58"/>
    <cellStyle name="SAPBEXexcBad8" xfId="59"/>
    <cellStyle name="SAPBEXexcBad9" xfId="60"/>
    <cellStyle name="SAPBEXexcCritical4" xfId="61"/>
    <cellStyle name="SAPBEXexcCritical5" xfId="62"/>
    <cellStyle name="SAPBEXexcCritical6" xfId="63"/>
    <cellStyle name="SAPBEXexcGood1" xfId="64"/>
    <cellStyle name="SAPBEXexcGood2" xfId="65"/>
    <cellStyle name="SAPBEXexcGood3" xfId="66"/>
    <cellStyle name="SAPBEXfilterDrill" xfId="67"/>
    <cellStyle name="SAPBEXfilterItem" xfId="68"/>
    <cellStyle name="SAPBEXfilterText" xfId="69"/>
    <cellStyle name="SAPBEXformats" xfId="70"/>
    <cellStyle name="SAPBEXheaderItem" xfId="71"/>
    <cellStyle name="SAPBEXheaderText" xfId="72"/>
    <cellStyle name="SAPBEXHLevel0" xfId="73"/>
    <cellStyle name="SAPBEXHLevel0X" xfId="74"/>
    <cellStyle name="SAPBEXHLevel1" xfId="75"/>
    <cellStyle name="SAPBEXHLevel1X" xfId="76"/>
    <cellStyle name="SAPBEXHLevel2" xfId="77"/>
    <cellStyle name="SAPBEXHLevel2X" xfId="78"/>
    <cellStyle name="SAPBEXHLevel3" xfId="79"/>
    <cellStyle name="SAPBEXHLevel3X" xfId="80"/>
    <cellStyle name="SAPBEXchaText" xfId="81"/>
    <cellStyle name="SAPBEXresData" xfId="82"/>
    <cellStyle name="SAPBEXresDataEmph" xfId="83"/>
    <cellStyle name="SAPBEXresItem" xfId="84"/>
    <cellStyle name="SAPBEXresItemX" xfId="85"/>
    <cellStyle name="SAPBEXstdData" xfId="86"/>
    <cellStyle name="SAPBEXstdDataEmph" xfId="87"/>
    <cellStyle name="SAPBEXstdItem" xfId="88"/>
    <cellStyle name="SAPBEXstdItem 3" xfId="95"/>
    <cellStyle name="SAPBEXstdItemX" xfId="89"/>
    <cellStyle name="SAPBEXtitle" xfId="90"/>
    <cellStyle name="SAPBEXundefined" xfId="91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7" Type="http://schemas.openxmlformats.org/officeDocument/2006/relationships/revisionLog" Target="revisionLog6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C0C7EAA-398A-4883-9EBC-215B0DBD9C52}" diskRevisions="1" revisionId="128" version="67">
  <header guid="{DC0C7EAA-398A-4883-9EBC-215B0DBD9C52}" dateTime="2019-03-18T14:14:39" maxSheetId="2" userName="Matej Tomášik" r:id="rId67" minRId="128">
    <sheetIdMap count="1">
      <sheetId val="1"/>
    </sheetIdMap>
  </header>
</header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" sId="1">
    <oc r="D3">
      <f>D34-E34</f>
    </oc>
    <nc r="D3"/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abSelected="1" zoomScale="80" zoomScaleNormal="80" workbookViewId="0">
      <pane ySplit="6" topLeftCell="A7" activePane="bottomLeft" state="frozen"/>
      <selection pane="bottomLeft" activeCell="D8" sqref="D8"/>
    </sheetView>
  </sheetViews>
  <sheetFormatPr defaultRowHeight="16.5" x14ac:dyDescent="0.3"/>
  <cols>
    <col min="1" max="1" width="3.7109375" style="3" customWidth="1"/>
    <col min="2" max="2" width="52.42578125" style="9" customWidth="1"/>
    <col min="3" max="4" width="12" style="3" customWidth="1"/>
    <col min="5" max="5" width="12.42578125" style="3" customWidth="1"/>
    <col min="6" max="7" width="12" style="3" customWidth="1"/>
    <col min="8" max="8" width="12.42578125" style="3" customWidth="1"/>
    <col min="9" max="10" width="12" style="3" customWidth="1"/>
    <col min="11" max="11" width="12.5703125" style="3" customWidth="1"/>
    <col min="12" max="12" width="12.28515625" style="3" bestFit="1" customWidth="1"/>
    <col min="13" max="13" width="10.85546875" style="3" bestFit="1" customWidth="1"/>
    <col min="14" max="14" width="16" style="3" bestFit="1" customWidth="1"/>
    <col min="15" max="16384" width="9.140625" style="3"/>
  </cols>
  <sheetData>
    <row r="1" spans="1:14" x14ac:dyDescent="0.3">
      <c r="A1" s="18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18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3">
      <c r="A3" s="18"/>
      <c r="B3" s="10"/>
      <c r="C3" s="5"/>
      <c r="D3" s="5"/>
      <c r="E3" s="6"/>
      <c r="F3" s="4"/>
      <c r="G3" s="4"/>
      <c r="H3" s="4"/>
      <c r="I3" s="4"/>
      <c r="J3" s="4"/>
      <c r="K3" s="4"/>
      <c r="L3" s="18"/>
      <c r="M3" s="18"/>
      <c r="N3" s="18"/>
    </row>
    <row r="4" spans="1:14" ht="38.25" customHeight="1" x14ac:dyDescent="0.3">
      <c r="A4" s="46" t="s">
        <v>2</v>
      </c>
      <c r="B4" s="47"/>
      <c r="C4" s="41" t="s">
        <v>37</v>
      </c>
      <c r="D4" s="42"/>
      <c r="E4" s="39" t="s">
        <v>38</v>
      </c>
      <c r="F4" s="34" t="s">
        <v>39</v>
      </c>
      <c r="G4" s="35"/>
      <c r="H4" s="36"/>
      <c r="I4" s="34" t="s">
        <v>40</v>
      </c>
      <c r="J4" s="35"/>
      <c r="K4" s="36"/>
      <c r="L4" s="34" t="s">
        <v>41</v>
      </c>
      <c r="M4" s="35"/>
      <c r="N4" s="36"/>
    </row>
    <row r="5" spans="1:14" ht="16.5" customHeight="1" x14ac:dyDescent="0.3">
      <c r="A5" s="48"/>
      <c r="B5" s="49"/>
      <c r="C5" s="43"/>
      <c r="D5" s="44"/>
      <c r="E5" s="45"/>
      <c r="F5" s="37" t="s">
        <v>37</v>
      </c>
      <c r="G5" s="38"/>
      <c r="H5" s="31" t="s">
        <v>38</v>
      </c>
      <c r="I5" s="37" t="s">
        <v>37</v>
      </c>
      <c r="J5" s="38"/>
      <c r="K5" s="39" t="s">
        <v>38</v>
      </c>
      <c r="L5" s="37" t="s">
        <v>37</v>
      </c>
      <c r="M5" s="38"/>
      <c r="N5" s="39" t="s">
        <v>38</v>
      </c>
    </row>
    <row r="6" spans="1:14" x14ac:dyDescent="0.3">
      <c r="A6" s="50"/>
      <c r="B6" s="51"/>
      <c r="C6" s="1" t="s">
        <v>3</v>
      </c>
      <c r="D6" s="1" t="s">
        <v>4</v>
      </c>
      <c r="E6" s="40"/>
      <c r="F6" s="1" t="s">
        <v>3</v>
      </c>
      <c r="G6" s="1" t="s">
        <v>4</v>
      </c>
      <c r="H6" s="32"/>
      <c r="I6" s="1" t="s">
        <v>3</v>
      </c>
      <c r="J6" s="1" t="s">
        <v>4</v>
      </c>
      <c r="K6" s="40"/>
      <c r="L6" s="1" t="s">
        <v>3</v>
      </c>
      <c r="M6" s="1" t="s">
        <v>4</v>
      </c>
      <c r="N6" s="40"/>
    </row>
    <row r="7" spans="1:14" x14ac:dyDescent="0.3">
      <c r="A7" s="29" t="s">
        <v>24</v>
      </c>
      <c r="B7" s="30"/>
      <c r="C7" s="8">
        <f>SUM(C9:C33)</f>
        <v>1378419</v>
      </c>
      <c r="D7" s="8">
        <f>SUM(D9:D33)</f>
        <v>2169725</v>
      </c>
      <c r="E7" s="8">
        <f t="shared" ref="E7:N7" si="0">SUM(E9:E33)</f>
        <v>2169725</v>
      </c>
      <c r="F7" s="8">
        <f t="shared" si="0"/>
        <v>686253</v>
      </c>
      <c r="G7" s="8">
        <f t="shared" si="0"/>
        <v>650931</v>
      </c>
      <c r="H7" s="8">
        <f t="shared" si="0"/>
        <v>650931</v>
      </c>
      <c r="I7" s="13">
        <f t="shared" si="0"/>
        <v>683645</v>
      </c>
      <c r="J7" s="8">
        <f t="shared" si="0"/>
        <v>1509852</v>
      </c>
      <c r="K7" s="8">
        <f t="shared" si="0"/>
        <v>1509852</v>
      </c>
      <c r="L7" s="8">
        <f t="shared" si="0"/>
        <v>8521</v>
      </c>
      <c r="M7" s="8">
        <f t="shared" si="0"/>
        <v>8942</v>
      </c>
      <c r="N7" s="8">
        <f t="shared" si="0"/>
        <v>8942</v>
      </c>
    </row>
    <row r="8" spans="1:14" x14ac:dyDescent="0.3">
      <c r="A8" s="27" t="s">
        <v>5</v>
      </c>
      <c r="B8" s="28"/>
      <c r="C8" s="2"/>
      <c r="D8" s="2"/>
      <c r="E8" s="2"/>
      <c r="F8" s="2"/>
      <c r="G8" s="2"/>
      <c r="H8" s="2"/>
      <c r="I8" s="2"/>
      <c r="J8" s="2"/>
      <c r="K8" s="2"/>
      <c r="L8" s="19"/>
      <c r="M8" s="19"/>
      <c r="N8" s="19"/>
    </row>
    <row r="9" spans="1:14" x14ac:dyDescent="0.3">
      <c r="A9" s="17">
        <v>2</v>
      </c>
      <c r="B9" s="12" t="s">
        <v>36</v>
      </c>
      <c r="C9" s="2"/>
      <c r="D9" s="2"/>
      <c r="E9" s="2"/>
      <c r="F9" s="2"/>
      <c r="G9" s="2"/>
      <c r="H9" s="2"/>
      <c r="I9" s="2"/>
      <c r="J9" s="2"/>
      <c r="K9" s="2"/>
      <c r="L9" s="19"/>
      <c r="M9" s="19"/>
      <c r="N9" s="19"/>
    </row>
    <row r="10" spans="1:14" x14ac:dyDescent="0.3">
      <c r="A10" s="17">
        <v>3</v>
      </c>
      <c r="B10" s="12" t="s">
        <v>6</v>
      </c>
      <c r="C10" s="14">
        <f>F10+I10+L10</f>
        <v>6957</v>
      </c>
      <c r="D10" s="2">
        <f>G10+J10+M10</f>
        <v>25904</v>
      </c>
      <c r="E10" s="2">
        <f>H10+K10+N10</f>
        <v>25904</v>
      </c>
      <c r="F10" s="2"/>
      <c r="G10" s="2"/>
      <c r="H10" s="2"/>
      <c r="I10" s="2">
        <v>6957</v>
      </c>
      <c r="J10" s="2">
        <v>25904</v>
      </c>
      <c r="K10" s="2">
        <v>25904</v>
      </c>
      <c r="L10" s="2"/>
      <c r="M10" s="2"/>
      <c r="N10" s="2"/>
    </row>
    <row r="11" spans="1:14" x14ac:dyDescent="0.3">
      <c r="A11" s="17">
        <v>4</v>
      </c>
      <c r="B11" s="12" t="s">
        <v>31</v>
      </c>
      <c r="C11" s="1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7">
        <v>5</v>
      </c>
      <c r="B12" s="7" t="s">
        <v>20</v>
      </c>
      <c r="C12" s="2"/>
      <c r="D12" s="2"/>
      <c r="E12" s="2"/>
      <c r="F12" s="2"/>
      <c r="G12" s="2"/>
      <c r="H12" s="2"/>
      <c r="I12" s="2"/>
      <c r="J12" s="2"/>
      <c r="K12" s="2"/>
      <c r="L12" s="20"/>
      <c r="M12" s="20"/>
      <c r="N12" s="20"/>
    </row>
    <row r="13" spans="1:14" x14ac:dyDescent="0.3">
      <c r="A13" s="17">
        <v>7</v>
      </c>
      <c r="B13" s="7" t="s">
        <v>27</v>
      </c>
      <c r="C13" s="2"/>
      <c r="D13" s="2"/>
      <c r="E13" s="2"/>
      <c r="F13" s="2"/>
      <c r="G13" s="2"/>
      <c r="H13" s="2"/>
      <c r="I13" s="2"/>
      <c r="J13" s="2"/>
      <c r="K13" s="2"/>
      <c r="L13" s="20"/>
      <c r="M13" s="20"/>
      <c r="N13" s="20"/>
    </row>
    <row r="14" spans="1:14" x14ac:dyDescent="0.3">
      <c r="A14" s="17">
        <v>8</v>
      </c>
      <c r="B14" s="7" t="s">
        <v>28</v>
      </c>
      <c r="C14" s="2"/>
      <c r="D14" s="2"/>
      <c r="E14" s="2"/>
      <c r="F14" s="2"/>
      <c r="G14" s="2"/>
      <c r="H14" s="2"/>
      <c r="I14" s="2"/>
      <c r="J14" s="2"/>
      <c r="K14" s="2"/>
      <c r="L14" s="20"/>
      <c r="M14" s="20"/>
      <c r="N14" s="20"/>
    </row>
    <row r="15" spans="1:14" x14ac:dyDescent="0.3">
      <c r="A15" s="17">
        <v>10</v>
      </c>
      <c r="B15" s="7" t="s">
        <v>30</v>
      </c>
      <c r="C15" s="2"/>
      <c r="D15" s="2"/>
      <c r="E15" s="2"/>
      <c r="F15" s="2"/>
      <c r="G15" s="2"/>
      <c r="H15" s="2"/>
      <c r="I15" s="2"/>
      <c r="J15" s="2"/>
      <c r="K15" s="2"/>
      <c r="L15" s="20"/>
      <c r="M15" s="20"/>
      <c r="N15" s="20"/>
    </row>
    <row r="16" spans="1:14" x14ac:dyDescent="0.3">
      <c r="A16" s="17">
        <v>11</v>
      </c>
      <c r="B16" s="7" t="s">
        <v>7</v>
      </c>
      <c r="C16" s="2"/>
      <c r="D16" s="2"/>
      <c r="E16" s="2"/>
      <c r="F16" s="2"/>
      <c r="G16" s="2"/>
      <c r="H16" s="2"/>
      <c r="I16" s="2"/>
      <c r="J16" s="2"/>
      <c r="K16" s="2"/>
      <c r="L16" s="20"/>
      <c r="M16" s="20"/>
      <c r="N16" s="20"/>
    </row>
    <row r="17" spans="1:14" x14ac:dyDescent="0.3">
      <c r="A17" s="17">
        <v>12</v>
      </c>
      <c r="B17" s="7" t="s">
        <v>8</v>
      </c>
      <c r="C17" s="14">
        <f>F17+I17+L17</f>
        <v>28832</v>
      </c>
      <c r="D17" s="2">
        <f>G17+J17+M17</f>
        <v>54335</v>
      </c>
      <c r="E17" s="2">
        <f>H17+K17+N17</f>
        <v>54335</v>
      </c>
      <c r="F17" s="2"/>
      <c r="G17" s="2"/>
      <c r="H17" s="2"/>
      <c r="I17" s="2">
        <v>28832</v>
      </c>
      <c r="J17" s="2">
        <v>54335</v>
      </c>
      <c r="K17" s="2">
        <v>54335</v>
      </c>
      <c r="L17" s="2"/>
      <c r="M17" s="2"/>
      <c r="N17" s="2"/>
    </row>
    <row r="18" spans="1:14" x14ac:dyDescent="0.3">
      <c r="A18" s="17">
        <v>13</v>
      </c>
      <c r="B18" s="7" t="s">
        <v>21</v>
      </c>
      <c r="C18" s="2"/>
      <c r="D18" s="2"/>
      <c r="E18" s="2"/>
      <c r="F18" s="2"/>
      <c r="G18" s="2"/>
      <c r="H18" s="2"/>
      <c r="I18" s="2"/>
      <c r="J18" s="2"/>
      <c r="K18" s="2"/>
      <c r="L18" s="20"/>
      <c r="M18" s="20"/>
      <c r="N18" s="20"/>
    </row>
    <row r="19" spans="1:14" x14ac:dyDescent="0.3">
      <c r="A19" s="17">
        <v>15</v>
      </c>
      <c r="B19" s="7" t="s">
        <v>9</v>
      </c>
      <c r="C19" s="14">
        <f>F19+I19+L19</f>
        <v>0</v>
      </c>
      <c r="D19" s="2">
        <f t="shared" ref="D19:D23" si="1">G19+J19+M19</f>
        <v>93274</v>
      </c>
      <c r="E19" s="2">
        <f t="shared" ref="E19:E23" si="2">H19+K19+N19</f>
        <v>93274</v>
      </c>
      <c r="F19" s="2"/>
      <c r="G19" s="2"/>
      <c r="H19" s="2"/>
      <c r="I19" s="2">
        <v>0</v>
      </c>
      <c r="J19" s="2">
        <v>93274</v>
      </c>
      <c r="K19" s="2">
        <v>93274</v>
      </c>
      <c r="L19" s="2"/>
      <c r="M19" s="2"/>
      <c r="N19" s="2"/>
    </row>
    <row r="20" spans="1:14" x14ac:dyDescent="0.3">
      <c r="A20" s="17">
        <v>18</v>
      </c>
      <c r="B20" s="7" t="s">
        <v>10</v>
      </c>
      <c r="C20" s="14">
        <f t="shared" ref="C20:C23" si="3">F20+I20+L20</f>
        <v>89552</v>
      </c>
      <c r="D20" s="2">
        <f t="shared" si="1"/>
        <v>324465</v>
      </c>
      <c r="E20" s="2">
        <f t="shared" si="2"/>
        <v>324465</v>
      </c>
      <c r="F20" s="2"/>
      <c r="G20" s="2"/>
      <c r="H20" s="2"/>
      <c r="I20" s="2">
        <v>89552</v>
      </c>
      <c r="J20" s="2">
        <v>324465</v>
      </c>
      <c r="K20" s="2">
        <v>324465</v>
      </c>
      <c r="L20" s="2"/>
      <c r="M20" s="2"/>
      <c r="N20" s="2"/>
    </row>
    <row r="21" spans="1:14" x14ac:dyDescent="0.3">
      <c r="A21" s="17">
        <v>20</v>
      </c>
      <c r="B21" s="7" t="s">
        <v>11</v>
      </c>
      <c r="C21" s="14">
        <f t="shared" si="3"/>
        <v>40317</v>
      </c>
      <c r="D21" s="2">
        <f t="shared" si="1"/>
        <v>36274</v>
      </c>
      <c r="E21" s="2">
        <f t="shared" si="2"/>
        <v>36274</v>
      </c>
      <c r="F21" s="2"/>
      <c r="G21" s="2"/>
      <c r="H21" s="2"/>
      <c r="I21" s="2">
        <v>40317</v>
      </c>
      <c r="J21" s="2">
        <v>36274</v>
      </c>
      <c r="K21" s="2">
        <v>36274</v>
      </c>
      <c r="L21" s="2"/>
      <c r="M21" s="2"/>
      <c r="N21" s="2"/>
    </row>
    <row r="22" spans="1:14" x14ac:dyDescent="0.3">
      <c r="A22" s="17">
        <v>21</v>
      </c>
      <c r="B22" s="7" t="s">
        <v>12</v>
      </c>
      <c r="C22" s="14">
        <f t="shared" si="3"/>
        <v>0</v>
      </c>
      <c r="D22" s="2">
        <f t="shared" si="1"/>
        <v>0</v>
      </c>
      <c r="E22" s="2">
        <f t="shared" si="2"/>
        <v>0</v>
      </c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7">
        <v>22</v>
      </c>
      <c r="B23" s="7" t="s">
        <v>13</v>
      </c>
      <c r="C23" s="14">
        <f t="shared" si="3"/>
        <v>202452</v>
      </c>
      <c r="D23" s="2">
        <f t="shared" si="1"/>
        <v>213183</v>
      </c>
      <c r="E23" s="2">
        <f t="shared" si="2"/>
        <v>213183</v>
      </c>
      <c r="F23" s="2"/>
      <c r="G23" s="2"/>
      <c r="H23" s="2"/>
      <c r="I23" s="2">
        <v>193931</v>
      </c>
      <c r="J23" s="2">
        <v>204241</v>
      </c>
      <c r="K23" s="2">
        <v>204241</v>
      </c>
      <c r="L23" s="2">
        <v>8521</v>
      </c>
      <c r="M23" s="2">
        <v>8942</v>
      </c>
      <c r="N23" s="2">
        <v>8942</v>
      </c>
    </row>
    <row r="24" spans="1:14" x14ac:dyDescent="0.3">
      <c r="A24" s="17">
        <v>24</v>
      </c>
      <c r="B24" s="7" t="s">
        <v>14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A25" s="17">
        <v>26</v>
      </c>
      <c r="B25" s="7" t="s">
        <v>15</v>
      </c>
      <c r="C25" s="14">
        <f t="shared" ref="C25:C27" si="4">F25+I25+L25</f>
        <v>126290</v>
      </c>
      <c r="D25" s="2">
        <f t="shared" ref="D25:D27" si="5">G25+J25+M25</f>
        <v>106415</v>
      </c>
      <c r="E25" s="2">
        <f t="shared" ref="E25:E27" si="6">H25+K25+N25</f>
        <v>106415</v>
      </c>
      <c r="F25" s="2"/>
      <c r="G25" s="2"/>
      <c r="H25" s="2"/>
      <c r="I25" s="2">
        <v>126290</v>
      </c>
      <c r="J25" s="2">
        <v>106415</v>
      </c>
      <c r="K25" s="2">
        <v>106415</v>
      </c>
      <c r="L25" s="2"/>
      <c r="M25" s="2"/>
      <c r="N25" s="2"/>
    </row>
    <row r="26" spans="1:14" x14ac:dyDescent="0.3">
      <c r="A26" s="17">
        <v>27</v>
      </c>
      <c r="B26" s="7" t="s">
        <v>16</v>
      </c>
      <c r="C26" s="14">
        <f t="shared" si="4"/>
        <v>884019</v>
      </c>
      <c r="D26" s="14">
        <f t="shared" si="5"/>
        <v>790358</v>
      </c>
      <c r="E26" s="14">
        <f t="shared" si="6"/>
        <v>790358</v>
      </c>
      <c r="F26" s="2">
        <v>686253</v>
      </c>
      <c r="G26" s="2">
        <v>650931</v>
      </c>
      <c r="H26" s="2">
        <v>650931</v>
      </c>
      <c r="I26" s="2">
        <v>197766</v>
      </c>
      <c r="J26" s="2">
        <v>139427</v>
      </c>
      <c r="K26" s="2">
        <v>139427</v>
      </c>
      <c r="L26" s="2"/>
      <c r="M26" s="2"/>
      <c r="N26" s="2"/>
    </row>
    <row r="27" spans="1:14" x14ac:dyDescent="0.3">
      <c r="A27" s="17">
        <v>29</v>
      </c>
      <c r="B27" s="7" t="s">
        <v>34</v>
      </c>
      <c r="C27" s="14">
        <f t="shared" si="4"/>
        <v>0</v>
      </c>
      <c r="D27" s="2">
        <f t="shared" si="5"/>
        <v>525517</v>
      </c>
      <c r="E27" s="2">
        <f t="shared" si="6"/>
        <v>525517</v>
      </c>
      <c r="F27" s="2"/>
      <c r="G27" s="2"/>
      <c r="H27" s="2"/>
      <c r="I27" s="2">
        <v>0</v>
      </c>
      <c r="J27" s="2">
        <v>525517</v>
      </c>
      <c r="K27" s="2">
        <v>525517</v>
      </c>
      <c r="L27" s="2"/>
      <c r="M27" s="2"/>
      <c r="N27" s="2"/>
    </row>
    <row r="28" spans="1:14" x14ac:dyDescent="0.3">
      <c r="A28" s="17">
        <v>31</v>
      </c>
      <c r="B28" s="7" t="s">
        <v>32</v>
      </c>
      <c r="C28" s="1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17">
        <v>32</v>
      </c>
      <c r="B29" s="7" t="s">
        <v>17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">
      <c r="A30" s="17">
        <v>33</v>
      </c>
      <c r="B30" s="7" t="s">
        <v>18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">
      <c r="A31" s="17">
        <v>37</v>
      </c>
      <c r="B31" s="7" t="s">
        <v>23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">
      <c r="A32" s="17">
        <v>40</v>
      </c>
      <c r="B32" s="7" t="s">
        <v>33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7" ht="17.25" customHeight="1" x14ac:dyDescent="0.3">
      <c r="A33" s="17">
        <v>51</v>
      </c>
      <c r="B33" s="11" t="s">
        <v>22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7" x14ac:dyDescent="0.3">
      <c r="A34" s="29" t="s">
        <v>25</v>
      </c>
      <c r="B34" s="30"/>
      <c r="C34" s="15">
        <f t="shared" ref="C34:N34" si="7">SUM(C36:C59)</f>
        <v>1378419</v>
      </c>
      <c r="D34" s="15">
        <f t="shared" si="7"/>
        <v>2081275</v>
      </c>
      <c r="E34" s="15">
        <f t="shared" si="7"/>
        <v>2081232</v>
      </c>
      <c r="F34" s="16">
        <f t="shared" si="7"/>
        <v>686253</v>
      </c>
      <c r="G34" s="16">
        <f t="shared" si="7"/>
        <v>650225</v>
      </c>
      <c r="H34" s="16">
        <f t="shared" si="7"/>
        <v>650225</v>
      </c>
      <c r="I34" s="16">
        <f t="shared" si="7"/>
        <v>683645</v>
      </c>
      <c r="J34" s="16">
        <f t="shared" si="7"/>
        <v>1419101</v>
      </c>
      <c r="K34" s="16">
        <f t="shared" si="7"/>
        <v>1419058</v>
      </c>
      <c r="L34" s="16">
        <f t="shared" si="7"/>
        <v>8521</v>
      </c>
      <c r="M34" s="16">
        <f t="shared" si="7"/>
        <v>11949</v>
      </c>
      <c r="N34" s="16">
        <f t="shared" si="7"/>
        <v>11949</v>
      </c>
    </row>
    <row r="35" spans="1:17" x14ac:dyDescent="0.3">
      <c r="A35" s="27" t="s">
        <v>5</v>
      </c>
      <c r="B35" s="28"/>
      <c r="C35" s="14"/>
      <c r="D35" s="14"/>
      <c r="E35" s="14"/>
      <c r="F35" s="2"/>
      <c r="G35" s="2"/>
      <c r="H35" s="2"/>
      <c r="I35" s="14"/>
      <c r="J35" s="14"/>
      <c r="K35" s="14"/>
      <c r="L35" s="26"/>
      <c r="M35" s="20"/>
      <c r="N35" s="20"/>
      <c r="Q35" s="24"/>
    </row>
    <row r="36" spans="1:17" x14ac:dyDescent="0.3">
      <c r="A36" s="17">
        <v>2</v>
      </c>
      <c r="B36" s="12" t="s">
        <v>36</v>
      </c>
      <c r="C36" s="14">
        <f t="shared" ref="C36:E38" si="8">F36+I36+L36</f>
        <v>0</v>
      </c>
      <c r="D36" s="14">
        <f t="shared" si="8"/>
        <v>0</v>
      </c>
      <c r="E36" s="14">
        <f t="shared" si="8"/>
        <v>0</v>
      </c>
      <c r="F36" s="2"/>
      <c r="G36" s="2"/>
      <c r="H36" s="2"/>
      <c r="I36" s="14">
        <v>0</v>
      </c>
      <c r="J36" s="14">
        <v>0</v>
      </c>
      <c r="K36" s="14">
        <v>0</v>
      </c>
      <c r="L36" s="26"/>
      <c r="M36" s="20"/>
      <c r="N36" s="20"/>
      <c r="Q36" s="24"/>
    </row>
    <row r="37" spans="1:17" s="9" customFormat="1" x14ac:dyDescent="0.3">
      <c r="A37" s="17">
        <v>3</v>
      </c>
      <c r="B37" s="12" t="s">
        <v>6</v>
      </c>
      <c r="C37" s="14">
        <f t="shared" si="8"/>
        <v>6957</v>
      </c>
      <c r="D37" s="14">
        <f t="shared" si="8"/>
        <v>9996</v>
      </c>
      <c r="E37" s="14">
        <f t="shared" si="8"/>
        <v>9996</v>
      </c>
      <c r="F37" s="2"/>
      <c r="G37" s="2"/>
      <c r="H37" s="2"/>
      <c r="I37" s="14">
        <v>6957</v>
      </c>
      <c r="J37" s="14">
        <v>9996</v>
      </c>
      <c r="K37" s="14">
        <v>9996</v>
      </c>
      <c r="L37" s="14"/>
      <c r="M37" s="2"/>
      <c r="N37" s="2"/>
      <c r="Q37" s="25"/>
    </row>
    <row r="38" spans="1:17" s="9" customFormat="1" x14ac:dyDescent="0.3">
      <c r="A38" s="17">
        <v>4</v>
      </c>
      <c r="B38" s="12" t="s">
        <v>31</v>
      </c>
      <c r="C38" s="14">
        <f t="shared" si="8"/>
        <v>0</v>
      </c>
      <c r="D38" s="14">
        <f t="shared" si="8"/>
        <v>11961</v>
      </c>
      <c r="E38" s="14">
        <f t="shared" si="8"/>
        <v>11961</v>
      </c>
      <c r="F38" s="2"/>
      <c r="G38" s="2"/>
      <c r="H38" s="2"/>
      <c r="I38" s="14">
        <v>0</v>
      </c>
      <c r="J38" s="14">
        <v>11961</v>
      </c>
      <c r="K38" s="14">
        <v>11961</v>
      </c>
      <c r="L38" s="14"/>
      <c r="M38" s="2"/>
      <c r="N38" s="2"/>
      <c r="Q38" s="25"/>
    </row>
    <row r="39" spans="1:17" s="9" customFormat="1" x14ac:dyDescent="0.3">
      <c r="A39" s="17">
        <v>5</v>
      </c>
      <c r="B39" s="7" t="s">
        <v>20</v>
      </c>
      <c r="C39" s="14">
        <f t="shared" ref="C39:C59" si="9">F39+I39+L39</f>
        <v>0</v>
      </c>
      <c r="D39" s="14">
        <f t="shared" ref="D39:D59" si="10">G39+J39+M39</f>
        <v>0</v>
      </c>
      <c r="E39" s="14">
        <f t="shared" ref="E39:E59" si="11">H39+K39+N39</f>
        <v>0</v>
      </c>
      <c r="F39" s="2"/>
      <c r="G39" s="2"/>
      <c r="H39" s="2"/>
      <c r="I39" s="14"/>
      <c r="J39" s="14"/>
      <c r="K39" s="14"/>
      <c r="L39" s="14"/>
      <c r="M39" s="2"/>
      <c r="N39" s="2"/>
      <c r="Q39" s="25"/>
    </row>
    <row r="40" spans="1:17" s="9" customFormat="1" x14ac:dyDescent="0.3">
      <c r="A40" s="17">
        <v>7</v>
      </c>
      <c r="B40" s="7" t="s">
        <v>27</v>
      </c>
      <c r="C40" s="14">
        <f t="shared" si="9"/>
        <v>0</v>
      </c>
      <c r="D40" s="14">
        <f t="shared" si="10"/>
        <v>0</v>
      </c>
      <c r="E40" s="14">
        <f t="shared" si="11"/>
        <v>0</v>
      </c>
      <c r="F40" s="2"/>
      <c r="G40" s="2"/>
      <c r="H40" s="2"/>
      <c r="I40" s="14"/>
      <c r="J40" s="14"/>
      <c r="K40" s="14"/>
      <c r="L40" s="14"/>
      <c r="M40" s="2"/>
      <c r="N40" s="2"/>
      <c r="Q40" s="25"/>
    </row>
    <row r="41" spans="1:17" s="9" customFormat="1" x14ac:dyDescent="0.3">
      <c r="A41" s="17">
        <v>8</v>
      </c>
      <c r="B41" s="7" t="s">
        <v>28</v>
      </c>
      <c r="C41" s="14">
        <f t="shared" si="9"/>
        <v>0</v>
      </c>
      <c r="D41" s="14">
        <f t="shared" si="10"/>
        <v>240</v>
      </c>
      <c r="E41" s="14">
        <f t="shared" si="11"/>
        <v>240</v>
      </c>
      <c r="F41" s="2"/>
      <c r="G41" s="2"/>
      <c r="H41" s="2"/>
      <c r="I41" s="14">
        <v>0</v>
      </c>
      <c r="J41" s="14">
        <v>240</v>
      </c>
      <c r="K41" s="14">
        <v>240</v>
      </c>
      <c r="L41" s="14"/>
      <c r="M41" s="2"/>
      <c r="N41" s="2"/>
      <c r="Q41" s="25"/>
    </row>
    <row r="42" spans="1:17" s="9" customFormat="1" x14ac:dyDescent="0.3">
      <c r="A42" s="17">
        <v>10</v>
      </c>
      <c r="B42" s="7" t="s">
        <v>30</v>
      </c>
      <c r="C42" s="14">
        <f t="shared" si="9"/>
        <v>0</v>
      </c>
      <c r="D42" s="14">
        <f t="shared" si="10"/>
        <v>284</v>
      </c>
      <c r="E42" s="14">
        <f t="shared" si="11"/>
        <v>284</v>
      </c>
      <c r="F42" s="2"/>
      <c r="G42" s="2"/>
      <c r="H42" s="2"/>
      <c r="I42" s="14">
        <v>0</v>
      </c>
      <c r="J42" s="14">
        <v>284</v>
      </c>
      <c r="K42" s="14">
        <v>284</v>
      </c>
      <c r="L42" s="14"/>
      <c r="M42" s="2"/>
      <c r="N42" s="2"/>
      <c r="Q42" s="25"/>
    </row>
    <row r="43" spans="1:17" s="9" customFormat="1" x14ac:dyDescent="0.3">
      <c r="A43" s="17">
        <v>11</v>
      </c>
      <c r="B43" s="7" t="s">
        <v>7</v>
      </c>
      <c r="C43" s="14">
        <f t="shared" si="9"/>
        <v>0</v>
      </c>
      <c r="D43" s="14">
        <f t="shared" si="10"/>
        <v>0</v>
      </c>
      <c r="E43" s="14">
        <f t="shared" si="11"/>
        <v>0</v>
      </c>
      <c r="F43" s="2"/>
      <c r="G43" s="2"/>
      <c r="H43" s="2"/>
      <c r="I43" s="14"/>
      <c r="J43" s="14"/>
      <c r="K43" s="14"/>
      <c r="L43" s="14"/>
      <c r="M43" s="2"/>
      <c r="N43" s="2"/>
      <c r="Q43" s="25"/>
    </row>
    <row r="44" spans="1:17" s="9" customFormat="1" x14ac:dyDescent="0.3">
      <c r="A44" s="17">
        <v>12</v>
      </c>
      <c r="B44" s="7" t="s">
        <v>8</v>
      </c>
      <c r="C44" s="14">
        <f t="shared" si="9"/>
        <v>28832</v>
      </c>
      <c r="D44" s="14">
        <f t="shared" si="10"/>
        <v>43389</v>
      </c>
      <c r="E44" s="14">
        <f t="shared" si="11"/>
        <v>43389</v>
      </c>
      <c r="F44" s="2"/>
      <c r="G44" s="2"/>
      <c r="H44" s="2"/>
      <c r="I44" s="14">
        <v>28832</v>
      </c>
      <c r="J44" s="14">
        <v>43389</v>
      </c>
      <c r="K44" s="14">
        <v>43389</v>
      </c>
      <c r="L44" s="14"/>
      <c r="M44" s="2"/>
      <c r="N44" s="2"/>
      <c r="Q44" s="25"/>
    </row>
    <row r="45" spans="1:17" s="9" customFormat="1" x14ac:dyDescent="0.3">
      <c r="A45" s="17">
        <v>13</v>
      </c>
      <c r="B45" s="7" t="s">
        <v>21</v>
      </c>
      <c r="C45" s="14">
        <f t="shared" si="9"/>
        <v>0</v>
      </c>
      <c r="D45" s="14">
        <f t="shared" si="10"/>
        <v>4719</v>
      </c>
      <c r="E45" s="14">
        <f t="shared" si="11"/>
        <v>4699</v>
      </c>
      <c r="F45" s="2">
        <v>0</v>
      </c>
      <c r="G45" s="2">
        <v>46</v>
      </c>
      <c r="H45" s="2">
        <v>46</v>
      </c>
      <c r="I45" s="2">
        <v>0</v>
      </c>
      <c r="J45" s="2">
        <v>4673</v>
      </c>
      <c r="K45" s="2">
        <v>4653</v>
      </c>
      <c r="L45" s="2"/>
      <c r="M45" s="2"/>
      <c r="N45" s="2"/>
      <c r="Q45" s="25"/>
    </row>
    <row r="46" spans="1:17" s="9" customFormat="1" x14ac:dyDescent="0.3">
      <c r="A46" s="17">
        <v>15</v>
      </c>
      <c r="B46" s="7" t="s">
        <v>9</v>
      </c>
      <c r="C46" s="14">
        <f t="shared" si="9"/>
        <v>0</v>
      </c>
      <c r="D46" s="14">
        <f t="shared" si="10"/>
        <v>7803</v>
      </c>
      <c r="E46" s="14">
        <f t="shared" si="11"/>
        <v>7803</v>
      </c>
      <c r="F46" s="2"/>
      <c r="G46" s="2"/>
      <c r="H46" s="2"/>
      <c r="I46" s="2">
        <v>0</v>
      </c>
      <c r="J46" s="2">
        <v>7803</v>
      </c>
      <c r="K46" s="2">
        <v>7803</v>
      </c>
      <c r="L46" s="2"/>
      <c r="M46" s="2"/>
      <c r="N46" s="2"/>
      <c r="Q46" s="25"/>
    </row>
    <row r="47" spans="1:17" s="9" customFormat="1" x14ac:dyDescent="0.3">
      <c r="A47" s="17">
        <v>18</v>
      </c>
      <c r="B47" s="7" t="s">
        <v>10</v>
      </c>
      <c r="C47" s="14">
        <f t="shared" si="9"/>
        <v>89552</v>
      </c>
      <c r="D47" s="14">
        <f t="shared" si="10"/>
        <v>302540</v>
      </c>
      <c r="E47" s="14">
        <f t="shared" si="11"/>
        <v>302540</v>
      </c>
      <c r="F47" s="2"/>
      <c r="G47" s="2"/>
      <c r="H47" s="2"/>
      <c r="I47" s="2">
        <v>89552</v>
      </c>
      <c r="J47" s="2">
        <v>302540</v>
      </c>
      <c r="K47" s="2">
        <v>302540</v>
      </c>
      <c r="L47" s="2"/>
      <c r="M47" s="2"/>
      <c r="N47" s="2"/>
      <c r="Q47" s="25"/>
    </row>
    <row r="48" spans="1:17" s="9" customFormat="1" x14ac:dyDescent="0.3">
      <c r="A48" s="17">
        <v>20</v>
      </c>
      <c r="B48" s="7" t="s">
        <v>11</v>
      </c>
      <c r="C48" s="14">
        <f t="shared" si="9"/>
        <v>40317</v>
      </c>
      <c r="D48" s="14">
        <f t="shared" si="10"/>
        <v>50511</v>
      </c>
      <c r="E48" s="14">
        <f t="shared" si="11"/>
        <v>50511</v>
      </c>
      <c r="F48" s="2"/>
      <c r="G48" s="2"/>
      <c r="H48" s="2"/>
      <c r="I48" s="2">
        <v>40317</v>
      </c>
      <c r="J48" s="2">
        <v>50511</v>
      </c>
      <c r="K48" s="2">
        <v>50511</v>
      </c>
      <c r="L48" s="2"/>
      <c r="M48" s="2"/>
      <c r="N48" s="2"/>
      <c r="Q48" s="25"/>
    </row>
    <row r="49" spans="1:17" s="9" customFormat="1" x14ac:dyDescent="0.3">
      <c r="A49" s="17">
        <v>21</v>
      </c>
      <c r="B49" s="7" t="s">
        <v>12</v>
      </c>
      <c r="C49" s="14">
        <f t="shared" si="9"/>
        <v>0</v>
      </c>
      <c r="D49" s="14">
        <f t="shared" si="10"/>
        <v>1317</v>
      </c>
      <c r="E49" s="14">
        <f t="shared" si="11"/>
        <v>1295</v>
      </c>
      <c r="F49" s="14"/>
      <c r="G49" s="14"/>
      <c r="H49" s="2"/>
      <c r="I49" s="2">
        <v>0</v>
      </c>
      <c r="J49" s="2">
        <v>1317</v>
      </c>
      <c r="K49" s="2">
        <v>1295</v>
      </c>
      <c r="L49" s="2"/>
      <c r="M49" s="2"/>
      <c r="N49" s="2"/>
      <c r="Q49" s="25"/>
    </row>
    <row r="50" spans="1:17" s="9" customFormat="1" x14ac:dyDescent="0.3">
      <c r="A50" s="17">
        <v>22</v>
      </c>
      <c r="B50" s="7" t="s">
        <v>13</v>
      </c>
      <c r="C50" s="14">
        <f t="shared" si="9"/>
        <v>202452</v>
      </c>
      <c r="D50" s="14">
        <f t="shared" si="10"/>
        <v>199137</v>
      </c>
      <c r="E50" s="14">
        <f t="shared" si="11"/>
        <v>199137</v>
      </c>
      <c r="F50" s="14"/>
      <c r="G50" s="14"/>
      <c r="H50" s="2"/>
      <c r="I50" s="2">
        <v>193931</v>
      </c>
      <c r="J50" s="2">
        <v>187188</v>
      </c>
      <c r="K50" s="2">
        <v>187188</v>
      </c>
      <c r="L50" s="2">
        <v>8521</v>
      </c>
      <c r="M50" s="2">
        <v>11949</v>
      </c>
      <c r="N50" s="2">
        <v>11949</v>
      </c>
      <c r="Q50" s="25"/>
    </row>
    <row r="51" spans="1:17" s="9" customFormat="1" x14ac:dyDescent="0.3">
      <c r="A51" s="17">
        <v>24</v>
      </c>
      <c r="B51" s="7" t="s">
        <v>14</v>
      </c>
      <c r="C51" s="14">
        <f t="shared" si="9"/>
        <v>0</v>
      </c>
      <c r="D51" s="14">
        <f t="shared" si="10"/>
        <v>638</v>
      </c>
      <c r="E51" s="14">
        <f t="shared" si="11"/>
        <v>638</v>
      </c>
      <c r="F51" s="14"/>
      <c r="G51" s="14"/>
      <c r="H51" s="2"/>
      <c r="I51" s="2">
        <v>0</v>
      </c>
      <c r="J51" s="2">
        <v>638</v>
      </c>
      <c r="K51" s="2">
        <v>638</v>
      </c>
      <c r="L51" s="2"/>
      <c r="M51" s="2"/>
      <c r="N51" s="2"/>
      <c r="Q51" s="25"/>
    </row>
    <row r="52" spans="1:17" s="9" customFormat="1" x14ac:dyDescent="0.3">
      <c r="A52" s="17">
        <v>26</v>
      </c>
      <c r="B52" s="7" t="s">
        <v>15</v>
      </c>
      <c r="C52" s="14">
        <f t="shared" si="9"/>
        <v>126290</v>
      </c>
      <c r="D52" s="14">
        <f t="shared" si="10"/>
        <v>111230</v>
      </c>
      <c r="E52" s="14">
        <f t="shared" si="11"/>
        <v>111230</v>
      </c>
      <c r="F52" s="14"/>
      <c r="G52" s="14"/>
      <c r="H52" s="2"/>
      <c r="I52" s="2">
        <v>126290</v>
      </c>
      <c r="J52" s="2">
        <v>111230</v>
      </c>
      <c r="K52" s="2">
        <v>111230</v>
      </c>
      <c r="L52" s="2"/>
      <c r="M52" s="2"/>
      <c r="N52" s="2"/>
      <c r="Q52" s="25"/>
    </row>
    <row r="53" spans="1:17" s="9" customFormat="1" x14ac:dyDescent="0.3">
      <c r="A53" s="17">
        <v>27</v>
      </c>
      <c r="B53" s="7" t="s">
        <v>16</v>
      </c>
      <c r="C53" s="14">
        <f t="shared" si="9"/>
        <v>884019</v>
      </c>
      <c r="D53" s="14">
        <f t="shared" si="10"/>
        <v>782062</v>
      </c>
      <c r="E53" s="14">
        <f t="shared" si="11"/>
        <v>782062</v>
      </c>
      <c r="F53" s="14">
        <v>686253</v>
      </c>
      <c r="G53" s="14">
        <v>650179</v>
      </c>
      <c r="H53" s="2">
        <v>650179</v>
      </c>
      <c r="I53" s="14">
        <v>197766</v>
      </c>
      <c r="J53" s="2">
        <v>131883</v>
      </c>
      <c r="K53" s="2">
        <v>131883</v>
      </c>
      <c r="L53" s="2"/>
      <c r="M53" s="2"/>
      <c r="N53" s="2"/>
      <c r="Q53" s="25"/>
    </row>
    <row r="54" spans="1:17" s="9" customFormat="1" x14ac:dyDescent="0.3">
      <c r="A54" s="17">
        <v>29</v>
      </c>
      <c r="B54" s="7" t="s">
        <v>35</v>
      </c>
      <c r="C54" s="14">
        <f t="shared" si="9"/>
        <v>0</v>
      </c>
      <c r="D54" s="14">
        <f t="shared" si="10"/>
        <v>554804</v>
      </c>
      <c r="E54" s="14">
        <f t="shared" si="11"/>
        <v>554803</v>
      </c>
      <c r="F54" s="14"/>
      <c r="G54" s="14"/>
      <c r="H54" s="2"/>
      <c r="I54" s="2">
        <v>0</v>
      </c>
      <c r="J54" s="2">
        <v>554804</v>
      </c>
      <c r="K54" s="2">
        <v>554803</v>
      </c>
      <c r="L54" s="2"/>
      <c r="M54" s="2"/>
      <c r="N54" s="2"/>
      <c r="Q54" s="25"/>
    </row>
    <row r="55" spans="1:17" s="9" customFormat="1" x14ac:dyDescent="0.3">
      <c r="A55" s="17">
        <v>31</v>
      </c>
      <c r="B55" s="7" t="s">
        <v>32</v>
      </c>
      <c r="C55" s="14">
        <f t="shared" si="9"/>
        <v>0</v>
      </c>
      <c r="D55" s="14">
        <f t="shared" si="10"/>
        <v>0</v>
      </c>
      <c r="E55" s="14">
        <f t="shared" si="11"/>
        <v>0</v>
      </c>
      <c r="F55" s="14"/>
      <c r="G55" s="14"/>
      <c r="H55" s="2"/>
      <c r="I55" s="2"/>
      <c r="J55" s="2"/>
      <c r="K55" s="2"/>
      <c r="L55" s="2"/>
      <c r="M55" s="2"/>
      <c r="N55" s="2"/>
      <c r="Q55" s="25"/>
    </row>
    <row r="56" spans="1:17" s="9" customFormat="1" x14ac:dyDescent="0.3">
      <c r="A56" s="17">
        <v>32</v>
      </c>
      <c r="B56" s="7" t="s">
        <v>17</v>
      </c>
      <c r="C56" s="14">
        <f t="shared" si="9"/>
        <v>0</v>
      </c>
      <c r="D56" s="14">
        <f t="shared" si="10"/>
        <v>0</v>
      </c>
      <c r="E56" s="14">
        <f t="shared" si="11"/>
        <v>0</v>
      </c>
      <c r="F56" s="14"/>
      <c r="G56" s="14"/>
      <c r="H56" s="2"/>
      <c r="I56" s="2"/>
      <c r="J56" s="2"/>
      <c r="K56" s="2"/>
      <c r="L56" s="2"/>
      <c r="M56" s="2"/>
      <c r="N56" s="2"/>
      <c r="Q56" s="25"/>
    </row>
    <row r="57" spans="1:17" s="9" customFormat="1" x14ac:dyDescent="0.3">
      <c r="A57" s="17">
        <v>33</v>
      </c>
      <c r="B57" s="7" t="s">
        <v>18</v>
      </c>
      <c r="C57" s="14">
        <f t="shared" si="9"/>
        <v>0</v>
      </c>
      <c r="D57" s="14">
        <f t="shared" si="10"/>
        <v>483</v>
      </c>
      <c r="E57" s="14">
        <f t="shared" si="11"/>
        <v>483</v>
      </c>
      <c r="F57" s="2"/>
      <c r="G57" s="2"/>
      <c r="H57" s="2"/>
      <c r="I57" s="2">
        <v>0</v>
      </c>
      <c r="J57" s="2">
        <v>483</v>
      </c>
      <c r="K57" s="2">
        <v>483</v>
      </c>
      <c r="L57" s="2"/>
      <c r="M57" s="2"/>
      <c r="N57" s="2"/>
      <c r="Q57" s="25"/>
    </row>
    <row r="58" spans="1:17" s="9" customFormat="1" x14ac:dyDescent="0.3">
      <c r="A58" s="17">
        <v>40</v>
      </c>
      <c r="B58" s="7" t="s">
        <v>33</v>
      </c>
      <c r="C58" s="14">
        <f t="shared" si="9"/>
        <v>0</v>
      </c>
      <c r="D58" s="14">
        <f t="shared" si="10"/>
        <v>161</v>
      </c>
      <c r="E58" s="14">
        <f t="shared" si="11"/>
        <v>161</v>
      </c>
      <c r="F58" s="2"/>
      <c r="G58" s="2"/>
      <c r="H58" s="2"/>
      <c r="I58" s="2">
        <v>0</v>
      </c>
      <c r="J58" s="2">
        <v>161</v>
      </c>
      <c r="K58" s="2">
        <v>161</v>
      </c>
      <c r="L58" s="2"/>
      <c r="M58" s="2"/>
      <c r="N58" s="2"/>
      <c r="Q58" s="25"/>
    </row>
    <row r="59" spans="1:17" s="9" customFormat="1" x14ac:dyDescent="0.3">
      <c r="A59" s="17">
        <v>51</v>
      </c>
      <c r="B59" s="7" t="s">
        <v>22</v>
      </c>
      <c r="C59" s="14">
        <f t="shared" si="9"/>
        <v>0</v>
      </c>
      <c r="D59" s="14">
        <f t="shared" si="10"/>
        <v>0</v>
      </c>
      <c r="E59" s="14">
        <f t="shared" si="11"/>
        <v>0</v>
      </c>
      <c r="F59" s="2"/>
      <c r="G59" s="2"/>
      <c r="H59" s="2"/>
      <c r="I59" s="2"/>
      <c r="J59" s="2"/>
      <c r="K59" s="2"/>
      <c r="L59" s="2"/>
      <c r="M59" s="2"/>
      <c r="N59" s="2"/>
      <c r="Q59" s="25"/>
    </row>
    <row r="60" spans="1:17" x14ac:dyDescent="0.3">
      <c r="A60" s="29" t="s">
        <v>26</v>
      </c>
      <c r="B60" s="30"/>
      <c r="C60" s="8">
        <f t="shared" ref="C60:N60" si="12">SUM(C63:C85)</f>
        <v>0</v>
      </c>
      <c r="D60" s="8">
        <f t="shared" si="12"/>
        <v>88450</v>
      </c>
      <c r="E60" s="8">
        <f t="shared" si="12"/>
        <v>88493</v>
      </c>
      <c r="F60" s="16">
        <f t="shared" si="12"/>
        <v>0</v>
      </c>
      <c r="G60" s="16">
        <f t="shared" si="12"/>
        <v>706</v>
      </c>
      <c r="H60" s="16">
        <f t="shared" si="12"/>
        <v>706</v>
      </c>
      <c r="I60" s="16">
        <f t="shared" si="12"/>
        <v>0</v>
      </c>
      <c r="J60" s="16">
        <f>SUM(J63:J85)</f>
        <v>90751</v>
      </c>
      <c r="K60" s="16">
        <f t="shared" si="12"/>
        <v>90794</v>
      </c>
      <c r="L60" s="16">
        <f t="shared" si="12"/>
        <v>0</v>
      </c>
      <c r="M60" s="16">
        <f t="shared" si="12"/>
        <v>-3007</v>
      </c>
      <c r="N60" s="16">
        <f t="shared" si="12"/>
        <v>-3007</v>
      </c>
    </row>
    <row r="61" spans="1:17" x14ac:dyDescent="0.3">
      <c r="A61" s="27" t="s">
        <v>5</v>
      </c>
      <c r="B61" s="28"/>
      <c r="C61" s="2"/>
      <c r="D61" s="2"/>
      <c r="E61" s="2"/>
      <c r="F61" s="2"/>
      <c r="G61" s="2"/>
      <c r="H61" s="2"/>
      <c r="I61" s="2"/>
      <c r="J61" s="2"/>
      <c r="K61" s="2"/>
      <c r="L61" s="20"/>
      <c r="M61" s="20"/>
      <c r="N61" s="20"/>
    </row>
    <row r="62" spans="1:17" x14ac:dyDescent="0.3">
      <c r="A62" s="17">
        <v>2</v>
      </c>
      <c r="B62" s="12" t="s">
        <v>36</v>
      </c>
      <c r="C62" s="2"/>
      <c r="D62" s="2">
        <f>D9-D36</f>
        <v>0</v>
      </c>
      <c r="E62" s="2">
        <f t="shared" ref="E62:N63" si="13">E9-E36</f>
        <v>0</v>
      </c>
      <c r="F62" s="2">
        <f t="shared" si="13"/>
        <v>0</v>
      </c>
      <c r="G62" s="2">
        <f t="shared" si="13"/>
        <v>0</v>
      </c>
      <c r="H62" s="2">
        <f t="shared" si="13"/>
        <v>0</v>
      </c>
      <c r="I62" s="2">
        <f t="shared" si="13"/>
        <v>0</v>
      </c>
      <c r="J62" s="2">
        <f t="shared" si="13"/>
        <v>0</v>
      </c>
      <c r="K62" s="2">
        <f t="shared" si="13"/>
        <v>0</v>
      </c>
      <c r="L62" s="2">
        <f t="shared" si="13"/>
        <v>0</v>
      </c>
      <c r="M62" s="2">
        <f t="shared" si="13"/>
        <v>0</v>
      </c>
      <c r="N62" s="2">
        <f t="shared" si="13"/>
        <v>0</v>
      </c>
    </row>
    <row r="63" spans="1:17" x14ac:dyDescent="0.3">
      <c r="A63" s="17">
        <v>3</v>
      </c>
      <c r="B63" s="7" t="s">
        <v>6</v>
      </c>
      <c r="C63" s="2"/>
      <c r="D63" s="2">
        <f>D10-D37</f>
        <v>15908</v>
      </c>
      <c r="E63" s="2">
        <f t="shared" si="13"/>
        <v>15908</v>
      </c>
      <c r="F63" s="2">
        <f t="shared" si="13"/>
        <v>0</v>
      </c>
      <c r="G63" s="2">
        <f t="shared" si="13"/>
        <v>0</v>
      </c>
      <c r="H63" s="2">
        <f t="shared" si="13"/>
        <v>0</v>
      </c>
      <c r="I63" s="2">
        <f t="shared" si="13"/>
        <v>0</v>
      </c>
      <c r="J63" s="2">
        <f t="shared" si="13"/>
        <v>15908</v>
      </c>
      <c r="K63" s="2">
        <f t="shared" si="13"/>
        <v>15908</v>
      </c>
      <c r="L63" s="2">
        <f t="shared" si="13"/>
        <v>0</v>
      </c>
      <c r="M63" s="2">
        <f t="shared" si="13"/>
        <v>0</v>
      </c>
      <c r="N63" s="2">
        <f t="shared" si="13"/>
        <v>0</v>
      </c>
    </row>
    <row r="64" spans="1:17" x14ac:dyDescent="0.3">
      <c r="A64" s="17">
        <v>4</v>
      </c>
      <c r="B64" s="12" t="s">
        <v>31</v>
      </c>
      <c r="C64" s="2"/>
      <c r="D64" s="2">
        <f t="shared" ref="D64:N64" si="14">D11-D38</f>
        <v>-11961</v>
      </c>
      <c r="E64" s="2">
        <f t="shared" si="14"/>
        <v>-11961</v>
      </c>
      <c r="F64" s="2">
        <f t="shared" si="14"/>
        <v>0</v>
      </c>
      <c r="G64" s="2">
        <f t="shared" si="14"/>
        <v>0</v>
      </c>
      <c r="H64" s="2">
        <f t="shared" si="14"/>
        <v>0</v>
      </c>
      <c r="I64" s="2">
        <f t="shared" si="14"/>
        <v>0</v>
      </c>
      <c r="J64" s="2">
        <f t="shared" si="14"/>
        <v>-11961</v>
      </c>
      <c r="K64" s="2">
        <f t="shared" si="14"/>
        <v>-11961</v>
      </c>
      <c r="L64" s="2">
        <f t="shared" si="14"/>
        <v>0</v>
      </c>
      <c r="M64" s="2">
        <f t="shared" si="14"/>
        <v>0</v>
      </c>
      <c r="N64" s="2">
        <f t="shared" si="14"/>
        <v>0</v>
      </c>
    </row>
    <row r="65" spans="1:14" x14ac:dyDescent="0.3">
      <c r="A65" s="17">
        <v>5</v>
      </c>
      <c r="B65" s="7" t="s">
        <v>20</v>
      </c>
      <c r="C65" s="2"/>
      <c r="D65" s="2">
        <f t="shared" ref="D65:N65" si="15">D12-D39</f>
        <v>0</v>
      </c>
      <c r="E65" s="2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 t="shared" si="15"/>
        <v>0</v>
      </c>
      <c r="J65" s="2">
        <f t="shared" si="15"/>
        <v>0</v>
      </c>
      <c r="K65" s="2">
        <f t="shared" si="15"/>
        <v>0</v>
      </c>
      <c r="L65" s="2">
        <f t="shared" si="15"/>
        <v>0</v>
      </c>
      <c r="M65" s="2">
        <f t="shared" si="15"/>
        <v>0</v>
      </c>
      <c r="N65" s="2">
        <f t="shared" si="15"/>
        <v>0</v>
      </c>
    </row>
    <row r="66" spans="1:14" x14ac:dyDescent="0.3">
      <c r="A66" s="17">
        <v>7</v>
      </c>
      <c r="B66" s="7" t="s">
        <v>27</v>
      </c>
      <c r="C66" s="2"/>
      <c r="D66" s="2">
        <f t="shared" ref="D66:N66" si="16">D13-D40</f>
        <v>0</v>
      </c>
      <c r="E66" s="2">
        <f t="shared" si="16"/>
        <v>0</v>
      </c>
      <c r="F66" s="2">
        <f t="shared" si="16"/>
        <v>0</v>
      </c>
      <c r="G66" s="2">
        <f t="shared" si="16"/>
        <v>0</v>
      </c>
      <c r="H66" s="2">
        <f t="shared" si="16"/>
        <v>0</v>
      </c>
      <c r="I66" s="2">
        <f t="shared" si="16"/>
        <v>0</v>
      </c>
      <c r="J66" s="2">
        <f t="shared" si="16"/>
        <v>0</v>
      </c>
      <c r="K66" s="2">
        <f t="shared" si="16"/>
        <v>0</v>
      </c>
      <c r="L66" s="2">
        <f t="shared" si="16"/>
        <v>0</v>
      </c>
      <c r="M66" s="2">
        <f t="shared" si="16"/>
        <v>0</v>
      </c>
      <c r="N66" s="2">
        <f t="shared" si="16"/>
        <v>0</v>
      </c>
    </row>
    <row r="67" spans="1:14" x14ac:dyDescent="0.3">
      <c r="A67" s="17">
        <v>8</v>
      </c>
      <c r="B67" s="7" t="s">
        <v>28</v>
      </c>
      <c r="C67" s="2"/>
      <c r="D67" s="2">
        <f t="shared" ref="D67:N67" si="17">D14-D41</f>
        <v>-240</v>
      </c>
      <c r="E67" s="2">
        <f t="shared" si="17"/>
        <v>-240</v>
      </c>
      <c r="F67" s="2">
        <f t="shared" si="17"/>
        <v>0</v>
      </c>
      <c r="G67" s="2">
        <f t="shared" si="17"/>
        <v>0</v>
      </c>
      <c r="H67" s="2">
        <f t="shared" si="17"/>
        <v>0</v>
      </c>
      <c r="I67" s="2">
        <f t="shared" si="17"/>
        <v>0</v>
      </c>
      <c r="J67" s="2">
        <f t="shared" si="17"/>
        <v>-240</v>
      </c>
      <c r="K67" s="2">
        <f t="shared" si="17"/>
        <v>-240</v>
      </c>
      <c r="L67" s="2">
        <f t="shared" si="17"/>
        <v>0</v>
      </c>
      <c r="M67" s="2">
        <f t="shared" si="17"/>
        <v>0</v>
      </c>
      <c r="N67" s="2">
        <f t="shared" si="17"/>
        <v>0</v>
      </c>
    </row>
    <row r="68" spans="1:14" x14ac:dyDescent="0.3">
      <c r="A68" s="17">
        <v>10</v>
      </c>
      <c r="B68" s="7" t="s">
        <v>29</v>
      </c>
      <c r="C68" s="2"/>
      <c r="D68" s="2">
        <f t="shared" ref="D68:N68" si="18">D15-D42</f>
        <v>-284</v>
      </c>
      <c r="E68" s="2">
        <f t="shared" si="18"/>
        <v>-284</v>
      </c>
      <c r="F68" s="2">
        <f t="shared" si="18"/>
        <v>0</v>
      </c>
      <c r="G68" s="2">
        <f t="shared" si="18"/>
        <v>0</v>
      </c>
      <c r="H68" s="2">
        <f t="shared" si="18"/>
        <v>0</v>
      </c>
      <c r="I68" s="2">
        <f t="shared" si="18"/>
        <v>0</v>
      </c>
      <c r="J68" s="2">
        <f t="shared" si="18"/>
        <v>-284</v>
      </c>
      <c r="K68" s="2">
        <f t="shared" si="18"/>
        <v>-284</v>
      </c>
      <c r="L68" s="2">
        <f t="shared" si="18"/>
        <v>0</v>
      </c>
      <c r="M68" s="2">
        <f t="shared" si="18"/>
        <v>0</v>
      </c>
      <c r="N68" s="2">
        <f t="shared" si="18"/>
        <v>0</v>
      </c>
    </row>
    <row r="69" spans="1:14" x14ac:dyDescent="0.3">
      <c r="A69" s="17">
        <v>11</v>
      </c>
      <c r="B69" s="7" t="s">
        <v>7</v>
      </c>
      <c r="C69" s="2"/>
      <c r="D69" s="2">
        <f t="shared" ref="D69:N69" si="19">D16-D43</f>
        <v>0</v>
      </c>
      <c r="E69" s="2">
        <f t="shared" si="19"/>
        <v>0</v>
      </c>
      <c r="F69" s="2">
        <f t="shared" si="19"/>
        <v>0</v>
      </c>
      <c r="G69" s="2">
        <f t="shared" si="19"/>
        <v>0</v>
      </c>
      <c r="H69" s="2">
        <f t="shared" si="19"/>
        <v>0</v>
      </c>
      <c r="I69" s="2">
        <f t="shared" si="19"/>
        <v>0</v>
      </c>
      <c r="J69" s="2">
        <f t="shared" si="19"/>
        <v>0</v>
      </c>
      <c r="K69" s="2">
        <f t="shared" si="19"/>
        <v>0</v>
      </c>
      <c r="L69" s="2">
        <f t="shared" si="19"/>
        <v>0</v>
      </c>
      <c r="M69" s="2">
        <f t="shared" si="19"/>
        <v>0</v>
      </c>
      <c r="N69" s="2">
        <f t="shared" si="19"/>
        <v>0</v>
      </c>
    </row>
    <row r="70" spans="1:14" x14ac:dyDescent="0.3">
      <c r="A70" s="17">
        <v>12</v>
      </c>
      <c r="B70" s="7" t="s">
        <v>8</v>
      </c>
      <c r="C70" s="2"/>
      <c r="D70" s="2">
        <f t="shared" ref="D70:N70" si="20">D17-D44</f>
        <v>10946</v>
      </c>
      <c r="E70" s="2">
        <f t="shared" si="20"/>
        <v>10946</v>
      </c>
      <c r="F70" s="2">
        <f t="shared" si="20"/>
        <v>0</v>
      </c>
      <c r="G70" s="2">
        <f t="shared" si="20"/>
        <v>0</v>
      </c>
      <c r="H70" s="2">
        <f t="shared" si="20"/>
        <v>0</v>
      </c>
      <c r="I70" s="2">
        <f t="shared" si="20"/>
        <v>0</v>
      </c>
      <c r="J70" s="2">
        <f t="shared" si="20"/>
        <v>10946</v>
      </c>
      <c r="K70" s="2">
        <f t="shared" si="20"/>
        <v>10946</v>
      </c>
      <c r="L70" s="2">
        <f t="shared" si="20"/>
        <v>0</v>
      </c>
      <c r="M70" s="2">
        <f t="shared" si="20"/>
        <v>0</v>
      </c>
      <c r="N70" s="2">
        <f t="shared" si="20"/>
        <v>0</v>
      </c>
    </row>
    <row r="71" spans="1:14" x14ac:dyDescent="0.3">
      <c r="A71" s="17">
        <v>13</v>
      </c>
      <c r="B71" s="7" t="s">
        <v>21</v>
      </c>
      <c r="C71" s="2"/>
      <c r="D71" s="2">
        <f t="shared" ref="D71:N71" si="21">D18-D45</f>
        <v>-4719</v>
      </c>
      <c r="E71" s="2">
        <f t="shared" si="21"/>
        <v>-4699</v>
      </c>
      <c r="F71" s="2">
        <f t="shared" si="21"/>
        <v>0</v>
      </c>
      <c r="G71" s="2">
        <f t="shared" si="21"/>
        <v>-46</v>
      </c>
      <c r="H71" s="2">
        <f t="shared" si="21"/>
        <v>-46</v>
      </c>
      <c r="I71" s="2">
        <f t="shared" si="21"/>
        <v>0</v>
      </c>
      <c r="J71" s="2">
        <f t="shared" si="21"/>
        <v>-4673</v>
      </c>
      <c r="K71" s="2">
        <f t="shared" si="21"/>
        <v>-4653</v>
      </c>
      <c r="L71" s="2">
        <f t="shared" si="21"/>
        <v>0</v>
      </c>
      <c r="M71" s="2">
        <f t="shared" si="21"/>
        <v>0</v>
      </c>
      <c r="N71" s="2">
        <f t="shared" si="21"/>
        <v>0</v>
      </c>
    </row>
    <row r="72" spans="1:14" x14ac:dyDescent="0.3">
      <c r="A72" s="17">
        <v>15</v>
      </c>
      <c r="B72" s="7" t="s">
        <v>9</v>
      </c>
      <c r="C72" s="2"/>
      <c r="D72" s="2">
        <f t="shared" ref="D72:N72" si="22">D19-D46</f>
        <v>85471</v>
      </c>
      <c r="E72" s="2">
        <f t="shared" si="22"/>
        <v>85471</v>
      </c>
      <c r="F72" s="2">
        <f t="shared" si="22"/>
        <v>0</v>
      </c>
      <c r="G72" s="2">
        <f t="shared" si="22"/>
        <v>0</v>
      </c>
      <c r="H72" s="2">
        <f t="shared" si="22"/>
        <v>0</v>
      </c>
      <c r="I72" s="2">
        <f t="shared" si="22"/>
        <v>0</v>
      </c>
      <c r="J72" s="2">
        <f t="shared" si="22"/>
        <v>85471</v>
      </c>
      <c r="K72" s="2">
        <f t="shared" si="22"/>
        <v>85471</v>
      </c>
      <c r="L72" s="2">
        <f t="shared" si="22"/>
        <v>0</v>
      </c>
      <c r="M72" s="2">
        <f t="shared" si="22"/>
        <v>0</v>
      </c>
      <c r="N72" s="2">
        <f t="shared" si="22"/>
        <v>0</v>
      </c>
    </row>
    <row r="73" spans="1:14" x14ac:dyDescent="0.3">
      <c r="A73" s="17">
        <v>18</v>
      </c>
      <c r="B73" s="7" t="s">
        <v>10</v>
      </c>
      <c r="C73" s="2"/>
      <c r="D73" s="2">
        <f t="shared" ref="D73:N73" si="23">D20-D47</f>
        <v>21925</v>
      </c>
      <c r="E73" s="2">
        <f t="shared" si="23"/>
        <v>21925</v>
      </c>
      <c r="F73" s="2">
        <f t="shared" si="23"/>
        <v>0</v>
      </c>
      <c r="G73" s="2">
        <f t="shared" si="23"/>
        <v>0</v>
      </c>
      <c r="H73" s="2">
        <f t="shared" si="23"/>
        <v>0</v>
      </c>
      <c r="I73" s="2">
        <f t="shared" si="23"/>
        <v>0</v>
      </c>
      <c r="J73" s="2">
        <f t="shared" si="23"/>
        <v>21925</v>
      </c>
      <c r="K73" s="2">
        <f t="shared" si="23"/>
        <v>21925</v>
      </c>
      <c r="L73" s="2">
        <f t="shared" si="23"/>
        <v>0</v>
      </c>
      <c r="M73" s="2">
        <f t="shared" si="23"/>
        <v>0</v>
      </c>
      <c r="N73" s="2">
        <f t="shared" si="23"/>
        <v>0</v>
      </c>
    </row>
    <row r="74" spans="1:14" x14ac:dyDescent="0.3">
      <c r="A74" s="17">
        <v>20</v>
      </c>
      <c r="B74" s="7" t="s">
        <v>11</v>
      </c>
      <c r="C74" s="2"/>
      <c r="D74" s="2">
        <f t="shared" ref="D74:N74" si="24">D21-D48</f>
        <v>-14237</v>
      </c>
      <c r="E74" s="2">
        <f t="shared" si="24"/>
        <v>-14237</v>
      </c>
      <c r="F74" s="2">
        <f t="shared" si="24"/>
        <v>0</v>
      </c>
      <c r="G74" s="2">
        <f t="shared" si="24"/>
        <v>0</v>
      </c>
      <c r="H74" s="2">
        <f t="shared" si="24"/>
        <v>0</v>
      </c>
      <c r="I74" s="2">
        <f t="shared" si="24"/>
        <v>0</v>
      </c>
      <c r="J74" s="2">
        <f t="shared" si="24"/>
        <v>-14237</v>
      </c>
      <c r="K74" s="2">
        <f t="shared" si="24"/>
        <v>-14237</v>
      </c>
      <c r="L74" s="2">
        <f t="shared" si="24"/>
        <v>0</v>
      </c>
      <c r="M74" s="2">
        <f t="shared" si="24"/>
        <v>0</v>
      </c>
      <c r="N74" s="2">
        <f t="shared" si="24"/>
        <v>0</v>
      </c>
    </row>
    <row r="75" spans="1:14" x14ac:dyDescent="0.3">
      <c r="A75" s="17">
        <v>21</v>
      </c>
      <c r="B75" s="7" t="s">
        <v>12</v>
      </c>
      <c r="C75" s="2"/>
      <c r="D75" s="2">
        <f t="shared" ref="D75:N75" si="25">D22-D49</f>
        <v>-1317</v>
      </c>
      <c r="E75" s="2">
        <f t="shared" si="25"/>
        <v>-1295</v>
      </c>
      <c r="F75" s="2">
        <f t="shared" si="25"/>
        <v>0</v>
      </c>
      <c r="G75" s="2">
        <f t="shared" si="25"/>
        <v>0</v>
      </c>
      <c r="H75" s="2">
        <f t="shared" si="25"/>
        <v>0</v>
      </c>
      <c r="I75" s="2">
        <f t="shared" si="25"/>
        <v>0</v>
      </c>
      <c r="J75" s="2">
        <f t="shared" si="25"/>
        <v>-1317</v>
      </c>
      <c r="K75" s="2">
        <f t="shared" si="25"/>
        <v>-1295</v>
      </c>
      <c r="L75" s="2">
        <f t="shared" si="25"/>
        <v>0</v>
      </c>
      <c r="M75" s="2">
        <f t="shared" si="25"/>
        <v>0</v>
      </c>
      <c r="N75" s="2">
        <f t="shared" si="25"/>
        <v>0</v>
      </c>
    </row>
    <row r="76" spans="1:14" x14ac:dyDescent="0.3">
      <c r="A76" s="17">
        <v>22</v>
      </c>
      <c r="B76" s="7" t="s">
        <v>13</v>
      </c>
      <c r="C76" s="2"/>
      <c r="D76" s="2">
        <f t="shared" ref="D76:N76" si="26">D23-D50</f>
        <v>14046</v>
      </c>
      <c r="E76" s="2">
        <f t="shared" si="26"/>
        <v>14046</v>
      </c>
      <c r="F76" s="2">
        <f t="shared" si="26"/>
        <v>0</v>
      </c>
      <c r="G76" s="2">
        <f t="shared" si="26"/>
        <v>0</v>
      </c>
      <c r="H76" s="2">
        <f t="shared" si="26"/>
        <v>0</v>
      </c>
      <c r="I76" s="2">
        <f t="shared" si="26"/>
        <v>0</v>
      </c>
      <c r="J76" s="2">
        <f t="shared" si="26"/>
        <v>17053</v>
      </c>
      <c r="K76" s="2">
        <f t="shared" si="26"/>
        <v>17053</v>
      </c>
      <c r="L76" s="2">
        <f t="shared" si="26"/>
        <v>0</v>
      </c>
      <c r="M76" s="2">
        <f t="shared" si="26"/>
        <v>-3007</v>
      </c>
      <c r="N76" s="2">
        <f t="shared" si="26"/>
        <v>-3007</v>
      </c>
    </row>
    <row r="77" spans="1:14" x14ac:dyDescent="0.3">
      <c r="A77" s="17">
        <v>24</v>
      </c>
      <c r="B77" s="7" t="s">
        <v>14</v>
      </c>
      <c r="C77" s="2"/>
      <c r="D77" s="2">
        <f t="shared" ref="D77:N77" si="27">D24-D51</f>
        <v>-638</v>
      </c>
      <c r="E77" s="2">
        <f t="shared" si="27"/>
        <v>-638</v>
      </c>
      <c r="F77" s="2">
        <f t="shared" si="27"/>
        <v>0</v>
      </c>
      <c r="G77" s="2">
        <f t="shared" si="27"/>
        <v>0</v>
      </c>
      <c r="H77" s="2">
        <f t="shared" si="27"/>
        <v>0</v>
      </c>
      <c r="I77" s="2">
        <f t="shared" si="27"/>
        <v>0</v>
      </c>
      <c r="J77" s="2">
        <f t="shared" si="27"/>
        <v>-638</v>
      </c>
      <c r="K77" s="2">
        <f t="shared" si="27"/>
        <v>-638</v>
      </c>
      <c r="L77" s="2">
        <f t="shared" si="27"/>
        <v>0</v>
      </c>
      <c r="M77" s="2">
        <f t="shared" si="27"/>
        <v>0</v>
      </c>
      <c r="N77" s="2">
        <f t="shared" si="27"/>
        <v>0</v>
      </c>
    </row>
    <row r="78" spans="1:14" x14ac:dyDescent="0.3">
      <c r="A78" s="17">
        <v>26</v>
      </c>
      <c r="B78" s="7" t="s">
        <v>15</v>
      </c>
      <c r="C78" s="2"/>
      <c r="D78" s="2">
        <f t="shared" ref="D78:N78" si="28">D25-D52</f>
        <v>-4815</v>
      </c>
      <c r="E78" s="2">
        <f t="shared" si="28"/>
        <v>-4815</v>
      </c>
      <c r="F78" s="2">
        <f t="shared" si="28"/>
        <v>0</v>
      </c>
      <c r="G78" s="2">
        <f t="shared" si="28"/>
        <v>0</v>
      </c>
      <c r="H78" s="2">
        <f t="shared" si="28"/>
        <v>0</v>
      </c>
      <c r="I78" s="2">
        <f t="shared" si="28"/>
        <v>0</v>
      </c>
      <c r="J78" s="2">
        <f t="shared" si="28"/>
        <v>-4815</v>
      </c>
      <c r="K78" s="2">
        <f t="shared" si="28"/>
        <v>-4815</v>
      </c>
      <c r="L78" s="2">
        <f t="shared" si="28"/>
        <v>0</v>
      </c>
      <c r="M78" s="2">
        <f t="shared" si="28"/>
        <v>0</v>
      </c>
      <c r="N78" s="2">
        <f t="shared" si="28"/>
        <v>0</v>
      </c>
    </row>
    <row r="79" spans="1:14" x14ac:dyDescent="0.3">
      <c r="A79" s="17">
        <v>27</v>
      </c>
      <c r="B79" s="7" t="s">
        <v>16</v>
      </c>
      <c r="C79" s="2"/>
      <c r="D79" s="2">
        <f t="shared" ref="D79:N79" si="29">D26-D53</f>
        <v>8296</v>
      </c>
      <c r="E79" s="2">
        <f t="shared" si="29"/>
        <v>8296</v>
      </c>
      <c r="F79" s="2">
        <f t="shared" si="29"/>
        <v>0</v>
      </c>
      <c r="G79" s="2">
        <f t="shared" si="29"/>
        <v>752</v>
      </c>
      <c r="H79" s="2">
        <f t="shared" si="29"/>
        <v>752</v>
      </c>
      <c r="I79" s="2">
        <f t="shared" si="29"/>
        <v>0</v>
      </c>
      <c r="J79" s="2">
        <f t="shared" si="29"/>
        <v>7544</v>
      </c>
      <c r="K79" s="2">
        <f t="shared" si="29"/>
        <v>7544</v>
      </c>
      <c r="L79" s="2">
        <f t="shared" si="29"/>
        <v>0</v>
      </c>
      <c r="M79" s="2">
        <f t="shared" si="29"/>
        <v>0</v>
      </c>
      <c r="N79" s="2">
        <f t="shared" si="29"/>
        <v>0</v>
      </c>
    </row>
    <row r="80" spans="1:14" x14ac:dyDescent="0.3">
      <c r="A80" s="17">
        <v>29</v>
      </c>
      <c r="B80" s="7" t="s">
        <v>35</v>
      </c>
      <c r="C80" s="2"/>
      <c r="D80" s="2">
        <f t="shared" ref="D80:N80" si="30">D27-D54</f>
        <v>-29287</v>
      </c>
      <c r="E80" s="2">
        <f t="shared" si="30"/>
        <v>-29286</v>
      </c>
      <c r="F80" s="2">
        <f t="shared" si="30"/>
        <v>0</v>
      </c>
      <c r="G80" s="2">
        <f t="shared" si="30"/>
        <v>0</v>
      </c>
      <c r="H80" s="2">
        <f t="shared" si="30"/>
        <v>0</v>
      </c>
      <c r="I80" s="2">
        <f t="shared" si="30"/>
        <v>0</v>
      </c>
      <c r="J80" s="2">
        <f t="shared" si="30"/>
        <v>-29287</v>
      </c>
      <c r="K80" s="2">
        <f t="shared" si="30"/>
        <v>-29286</v>
      </c>
      <c r="L80" s="2">
        <f t="shared" si="30"/>
        <v>0</v>
      </c>
      <c r="M80" s="2">
        <f t="shared" si="30"/>
        <v>0</v>
      </c>
      <c r="N80" s="2">
        <f t="shared" si="30"/>
        <v>0</v>
      </c>
    </row>
    <row r="81" spans="1:14" x14ac:dyDescent="0.3">
      <c r="A81" s="17">
        <v>31</v>
      </c>
      <c r="B81" s="7" t="s">
        <v>32</v>
      </c>
      <c r="C81" s="2"/>
      <c r="D81" s="2">
        <f t="shared" ref="D81:N81" si="31">D28-D55</f>
        <v>0</v>
      </c>
      <c r="E81" s="2">
        <f t="shared" si="31"/>
        <v>0</v>
      </c>
      <c r="F81" s="2">
        <f t="shared" si="31"/>
        <v>0</v>
      </c>
      <c r="G81" s="2">
        <f t="shared" si="31"/>
        <v>0</v>
      </c>
      <c r="H81" s="2">
        <f t="shared" si="31"/>
        <v>0</v>
      </c>
      <c r="I81" s="2">
        <f t="shared" si="31"/>
        <v>0</v>
      </c>
      <c r="J81" s="2">
        <f t="shared" si="31"/>
        <v>0</v>
      </c>
      <c r="K81" s="2">
        <f t="shared" si="31"/>
        <v>0</v>
      </c>
      <c r="L81" s="2">
        <f t="shared" si="31"/>
        <v>0</v>
      </c>
      <c r="M81" s="2">
        <f t="shared" si="31"/>
        <v>0</v>
      </c>
      <c r="N81" s="2">
        <f t="shared" si="31"/>
        <v>0</v>
      </c>
    </row>
    <row r="82" spans="1:14" x14ac:dyDescent="0.3">
      <c r="A82" s="17">
        <v>32</v>
      </c>
      <c r="B82" s="7" t="s">
        <v>17</v>
      </c>
      <c r="C82" s="2"/>
      <c r="D82" s="2">
        <f t="shared" ref="D82:N82" si="32">D29-D56</f>
        <v>0</v>
      </c>
      <c r="E82" s="2">
        <f t="shared" si="32"/>
        <v>0</v>
      </c>
      <c r="F82" s="2">
        <f t="shared" si="32"/>
        <v>0</v>
      </c>
      <c r="G82" s="2">
        <f t="shared" si="32"/>
        <v>0</v>
      </c>
      <c r="H82" s="2">
        <f t="shared" si="32"/>
        <v>0</v>
      </c>
      <c r="I82" s="2">
        <f t="shared" si="32"/>
        <v>0</v>
      </c>
      <c r="J82" s="2">
        <f t="shared" si="32"/>
        <v>0</v>
      </c>
      <c r="K82" s="2">
        <f t="shared" si="32"/>
        <v>0</v>
      </c>
      <c r="L82" s="2">
        <f t="shared" si="32"/>
        <v>0</v>
      </c>
      <c r="M82" s="2">
        <f t="shared" si="32"/>
        <v>0</v>
      </c>
      <c r="N82" s="2">
        <f t="shared" si="32"/>
        <v>0</v>
      </c>
    </row>
    <row r="83" spans="1:14" x14ac:dyDescent="0.3">
      <c r="A83" s="17">
        <v>33</v>
      </c>
      <c r="B83" s="7" t="s">
        <v>18</v>
      </c>
      <c r="C83" s="2"/>
      <c r="D83" s="2">
        <f t="shared" ref="D83:N83" si="33">D30-D57</f>
        <v>-483</v>
      </c>
      <c r="E83" s="2">
        <f t="shared" si="33"/>
        <v>-483</v>
      </c>
      <c r="F83" s="2">
        <f t="shared" si="33"/>
        <v>0</v>
      </c>
      <c r="G83" s="2">
        <f t="shared" si="33"/>
        <v>0</v>
      </c>
      <c r="H83" s="2">
        <f t="shared" si="33"/>
        <v>0</v>
      </c>
      <c r="I83" s="2">
        <f t="shared" si="33"/>
        <v>0</v>
      </c>
      <c r="J83" s="2">
        <f t="shared" si="33"/>
        <v>-483</v>
      </c>
      <c r="K83" s="2">
        <f t="shared" si="33"/>
        <v>-483</v>
      </c>
      <c r="L83" s="2">
        <f t="shared" si="33"/>
        <v>0</v>
      </c>
      <c r="M83" s="2">
        <f t="shared" si="33"/>
        <v>0</v>
      </c>
      <c r="N83" s="2">
        <f t="shared" si="33"/>
        <v>0</v>
      </c>
    </row>
    <row r="84" spans="1:14" x14ac:dyDescent="0.3">
      <c r="A84" s="17">
        <v>40</v>
      </c>
      <c r="B84" s="7" t="s">
        <v>33</v>
      </c>
      <c r="C84" s="2"/>
      <c r="D84" s="2">
        <f t="shared" ref="D84:N84" si="34">D31-D58</f>
        <v>-161</v>
      </c>
      <c r="E84" s="2">
        <f t="shared" si="34"/>
        <v>-161</v>
      </c>
      <c r="F84" s="2">
        <f t="shared" si="34"/>
        <v>0</v>
      </c>
      <c r="G84" s="2">
        <f t="shared" si="34"/>
        <v>0</v>
      </c>
      <c r="H84" s="2">
        <f t="shared" si="34"/>
        <v>0</v>
      </c>
      <c r="I84" s="2">
        <f t="shared" si="34"/>
        <v>0</v>
      </c>
      <c r="J84" s="2">
        <f t="shared" si="34"/>
        <v>-161</v>
      </c>
      <c r="K84" s="2">
        <f t="shared" si="34"/>
        <v>-161</v>
      </c>
      <c r="L84" s="2">
        <f t="shared" si="34"/>
        <v>0</v>
      </c>
      <c r="M84" s="2">
        <f t="shared" si="34"/>
        <v>0</v>
      </c>
      <c r="N84" s="2">
        <f t="shared" si="34"/>
        <v>0</v>
      </c>
    </row>
    <row r="85" spans="1:14" x14ac:dyDescent="0.3">
      <c r="A85" s="17">
        <v>51</v>
      </c>
      <c r="B85" s="7" t="s">
        <v>22</v>
      </c>
      <c r="C85" s="2"/>
      <c r="D85" s="2">
        <f t="shared" ref="D85:N85" si="35">D33-D59</f>
        <v>0</v>
      </c>
      <c r="E85" s="2">
        <f t="shared" si="35"/>
        <v>0</v>
      </c>
      <c r="F85" s="2">
        <f t="shared" si="35"/>
        <v>0</v>
      </c>
      <c r="G85" s="2">
        <f t="shared" si="35"/>
        <v>0</v>
      </c>
      <c r="H85" s="2">
        <f t="shared" si="35"/>
        <v>0</v>
      </c>
      <c r="I85" s="2">
        <f t="shared" si="35"/>
        <v>0</v>
      </c>
      <c r="J85" s="2">
        <f t="shared" si="35"/>
        <v>0</v>
      </c>
      <c r="K85" s="2">
        <f t="shared" si="35"/>
        <v>0</v>
      </c>
      <c r="L85" s="2">
        <f t="shared" si="35"/>
        <v>0</v>
      </c>
      <c r="M85" s="2">
        <f t="shared" si="35"/>
        <v>0</v>
      </c>
      <c r="N85" s="2">
        <f t="shared" si="35"/>
        <v>0</v>
      </c>
    </row>
    <row r="86" spans="1:14" x14ac:dyDescent="0.3">
      <c r="A86" s="18"/>
      <c r="B86" s="21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3">
      <c r="A87" s="21" t="s">
        <v>42</v>
      </c>
      <c r="B87" s="21"/>
      <c r="C87" s="2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 x14ac:dyDescent="0.3">
      <c r="A88" s="21" t="s">
        <v>19</v>
      </c>
      <c r="B88" s="21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</sheetData>
  <customSheetViews>
    <customSheetView guid="{45DA9924-7338-4BBA-A042-76F00F2449C0}" scale="80" fitToPage="1">
      <pane ySplit="6" topLeftCell="A7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8" scale="71" orientation="portrait" r:id="rId1"/>
      <headerFooter>
        <oddHeader>&amp;RTabuľka: 16
Strana: &amp;P</oddHeader>
      </headerFooter>
    </customSheetView>
    <customSheetView guid="{49F2013E-7051-499A-969E-7A7050D05719}" scale="85" showPageBreaks="1" fitToPage="1" printArea="1">
      <pane ySplit="6" topLeftCell="A28" activePane="bottomLeft" state="frozen"/>
      <selection pane="bottomLeft" activeCell="C52" sqref="C52"/>
      <pageMargins left="0.70866141732283472" right="0.70866141732283472" top="0.74803149606299213" bottom="0.74803149606299213" header="0.31496062992125984" footer="0.31496062992125984"/>
      <pageSetup paperSize="8" scale="71" orientation="portrait" r:id="rId2"/>
      <headerFooter>
        <oddHeader>&amp;RTabuľka: 16
Strana: &amp;P</oddHeader>
      </headerFooter>
    </customSheetView>
  </customSheetViews>
  <mergeCells count="20">
    <mergeCell ref="H5:H6"/>
    <mergeCell ref="B1:N1"/>
    <mergeCell ref="L4:N4"/>
    <mergeCell ref="L5:M5"/>
    <mergeCell ref="N5:N6"/>
    <mergeCell ref="I5:J5"/>
    <mergeCell ref="K5:K6"/>
    <mergeCell ref="B2:N2"/>
    <mergeCell ref="C4:D5"/>
    <mergeCell ref="E4:E6"/>
    <mergeCell ref="A4:B6"/>
    <mergeCell ref="F4:H4"/>
    <mergeCell ref="I4:K4"/>
    <mergeCell ref="F5:G5"/>
    <mergeCell ref="A61:B61"/>
    <mergeCell ref="A7:B7"/>
    <mergeCell ref="A8:B8"/>
    <mergeCell ref="A34:B34"/>
    <mergeCell ref="A35:B35"/>
    <mergeCell ref="A60:B60"/>
  </mergeCells>
  <pageMargins left="0.70866141732283472" right="0.70866141732283472" top="0.74803149606299213" bottom="0.74803149606299213" header="0.31496062992125984" footer="0.31496062992125984"/>
  <pageSetup paperSize="8" scale="71" orientation="portrait" r:id="rId3"/>
  <headerFooter>
    <oddHeader>&amp;RTabuľka: 16
Strana: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16</vt:lpstr>
      <vt:lpstr>'tabulka 16'!Oblasť_tlače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Slavikova Margita</dc:creator>
  <cp:lastModifiedBy>Matej Tomášik</cp:lastModifiedBy>
  <cp:lastPrinted>2018-03-13T12:48:32Z</cp:lastPrinted>
  <dcterms:created xsi:type="dcterms:W3CDTF">2013-03-21T06:29:04Z</dcterms:created>
  <dcterms:modified xsi:type="dcterms:W3CDTF">2019-03-18T13:15:32Z</dcterms:modified>
</cp:coreProperties>
</file>