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225" windowHeight="7260" activeTab="0"/>
  </bookViews>
  <sheets>
    <sheet name="Hárok 1" sheetId="1" r:id="rId2"/>
  </sheets>
  <definedNames/>
  <calcPr fullCalcOnLoad="1"/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<sst xmlns="http://schemas.openxmlformats.org/spreadsheetml/2006/main" count="69" uniqueCount="40">
  <si>
    <t>Bežné výdavky</t>
  </si>
  <si>
    <t>Kapitálové výdavky</t>
  </si>
  <si>
    <t>Spolu</t>
  </si>
  <si>
    <t>Schválený rozpočet</t>
  </si>
  <si>
    <t>Upravený rozpočet</t>
  </si>
  <si>
    <t>Skutočnosť</t>
  </si>
  <si>
    <t>%</t>
  </si>
  <si>
    <t>S p o l u</t>
  </si>
  <si>
    <t>Ministerstvo financií SR</t>
  </si>
  <si>
    <t>Strana:   1</t>
  </si>
  <si>
    <t>Tabuľka: 20</t>
  </si>
  <si>
    <t>z toho:</t>
  </si>
  <si>
    <t>(v tis. eur)</t>
  </si>
  <si>
    <t>B. Dotácia na prenesený výkon pôsobnosti štátnej správy na obce</t>
  </si>
  <si>
    <t>A. Dotácie zo štátneho rozpočtu z kapitoly Všeobecná pokladničná správa</t>
  </si>
  <si>
    <t xml:space="preserve">           dotácia na individuálne potreby obcí</t>
  </si>
  <si>
    <t xml:space="preserve">           dotácia na záchranu a obnovu kultúrnych pamiatok</t>
  </si>
  <si>
    <t xml:space="preserve">           v tom: Banská Štiavnica</t>
  </si>
  <si>
    <t xml:space="preserve">                       Bardejov</t>
  </si>
  <si>
    <t xml:space="preserve">                       Levoča</t>
  </si>
  <si>
    <t xml:space="preserve">                       Kremnica</t>
  </si>
  <si>
    <t xml:space="preserve">                       Martin</t>
  </si>
  <si>
    <t>Ministerstvo vnútra SR spolu:</t>
  </si>
  <si>
    <t xml:space="preserve">     b/ hlásenie a evidencia pobytu občanov  a register občanov</t>
  </si>
  <si>
    <t xml:space="preserve">     a/  matričná činnosť podľa zákona NR SR č. 154/1994 Z.z.</t>
  </si>
  <si>
    <t xml:space="preserve">     c/ regionálne školstvo</t>
  </si>
  <si>
    <t>Ministerstvo dopravy, výstavby a regionálneho rozvoja SR spolu:</t>
  </si>
  <si>
    <t xml:space="preserve">     a/  doprava</t>
  </si>
  <si>
    <t xml:space="preserve">      b/  pôsobnosti na úseku stavebného poriadku podľa zákona</t>
  </si>
  <si>
    <t xml:space="preserve">           č. 50/1976 Zb. o územnom plánovaní a stavebnom poriadku</t>
  </si>
  <si>
    <t>x</t>
  </si>
  <si>
    <t xml:space="preserve">     d/ starostlivosť o životné prostredie</t>
  </si>
  <si>
    <t xml:space="preserve">     e/ voľby podľa zákona č. 180/2014 Z. z. o podmienkach výkonu </t>
  </si>
  <si>
    <t xml:space="preserve">          volebného práva</t>
  </si>
  <si>
    <t xml:space="preserve">          podľa zákona č. 253/1998 Z.z.</t>
  </si>
  <si>
    <t xml:space="preserve">      f/ register adries podľa zákona č. 125/2015 Z. z. o registri adries</t>
  </si>
  <si>
    <t xml:space="preserve">          o matrikách v znení neskorších predpisov</t>
  </si>
  <si>
    <t>Záväzné limity dotácií zo ŠR obciam za rok 2017</t>
  </si>
  <si>
    <t xml:space="preserve">                       Vysoké Tatry</t>
  </si>
  <si>
    <t xml:space="preserve">                       Spišské Podhradie</t>
  </si>
</sst>
</file>

<file path=xl/styles.xml><?xml version="1.0" encoding="utf-8"?>
<styleSheet xmlns="http://schemas.openxmlformats.org/spreadsheetml/2006/main">
  <numFmts count="3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\ &quot;Kč&quot;;\-#,##0\ &quot;Kč&quot;"/>
    <numFmt numFmtId="173" formatCode="#,##0\ &quot;Kč&quot;;[Red]\-#,##0\ &quot;Kč&quot;"/>
    <numFmt numFmtId="174" formatCode="#,##0.00\ &quot;Kč&quot;;\-#,##0.00\ &quot;Kč&quot;"/>
    <numFmt numFmtId="175" formatCode="#,##0.00\ &quot;Kč&quot;;[Red]\-#,##0.00\ &quot;Kč&quot;"/>
    <numFmt numFmtId="176" formatCode="_-* #,##0\ &quot;Kč&quot;_-;\-* #,##0\ &quot;Kč&quot;_-;_-* &quot;-&quot;\ &quot;Kč&quot;_-;_-@_-"/>
    <numFmt numFmtId="177" formatCode="_-* #,##0\ _K_č_-;\-* #,##0\ _K_č_-;_-* &quot;-&quot;\ _K_č_-;_-@_-"/>
    <numFmt numFmtId="178" formatCode="_-* #,##0.00\ &quot;Kč&quot;_-;\-* #,##0.00\ &quot;Kč&quot;_-;_-* &quot;-&quot;??\ &quot;Kč&quot;_-;_-@_-"/>
    <numFmt numFmtId="179" formatCode="_-* #,##0.00\ _K_č_-;\-* #,##0.00\ _K_č_-;_-* &quot;-&quot;??\ _K_č_-;_-@_-"/>
    <numFmt numFmtId="180" formatCode="0_)"/>
    <numFmt numFmtId="181" formatCode="#,##0_);\(#,##0\)"/>
    <numFmt numFmtId="182" formatCode="#,##0.0_);\(#,##0.0\)"/>
    <numFmt numFmtId="183" formatCode="&quot;Áno&quot;;&quot;Áno&quot;;&quot;Nie&quot;"/>
    <numFmt numFmtId="184" formatCode="&quot;Pravda&quot;;&quot;Pravda&quot;;&quot;Nepravda&quot;"/>
    <numFmt numFmtId="185" formatCode="&quot;Zapnuté&quot;;&quot;Zapnuté&quot;;&quot;Vypnuté&quot;"/>
    <numFmt numFmtId="186" formatCode="0.0%"/>
    <numFmt numFmtId="187" formatCode="0.0"/>
    <numFmt numFmtId="188" formatCode="0.0;[Red]0.0"/>
    <numFmt numFmtId="189" formatCode="#,##0.0"/>
  </numFmts>
  <fonts count="47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8"/>
      <name val="Arial CE"/>
      <family val="0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indexed="8"/>
      </right>
      <top>
        <color indexed="0"/>
      </top>
      <bottom style="thin">
        <color auto="1"/>
      </bottom>
    </border>
    <border>
      <left>
        <color indexed="0"/>
      </left>
      <right style="thin">
        <color indexed="8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5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4" fillId="21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3" fillId="0" borderId="2" applyNumberFormat="0" applyFill="0" applyAlignment="0" applyProtection="0"/>
    <xf numFmtId="0" fontId="42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3" fillId="0" borderId="0">
      <alignment/>
      <protection/>
    </xf>
    <xf numFmtId="0" fontId="40" fillId="22" borderId="0" applyNumberFormat="0" applyBorder="0" applyAlignment="0" applyProtection="0"/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9" fillId="0" borderId="6" applyNumberFormat="0" applyFill="0" applyAlignment="0" applyProtection="0"/>
    <xf numFmtId="0" fontId="38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24" borderId="8" applyNumberFormat="0" applyAlignment="0" applyProtection="0"/>
    <xf numFmtId="0" fontId="34" fillId="25" borderId="8" applyNumberFormat="0" applyAlignment="0" applyProtection="0"/>
    <xf numFmtId="0" fontId="33" fillId="25" borderId="9" applyNumberFormat="0" applyAlignment="0" applyProtection="0"/>
    <xf numFmtId="0" fontId="32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</cellStyleXfs>
  <cellXfs count="86">
    <xf numFmtId="0" fontId="0" fillId="0" borderId="0" xfId="0" applyAlignment="1">
      <alignment/>
    </xf>
    <xf numFmtId="0" fontId="6" fillId="0" borderId="0" xfId="0" applyFont="1" applyAlignment="1">
      <alignment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/>
      <protection/>
    </xf>
    <xf numFmtId="3" fontId="8" fillId="0" borderId="12" xfId="0" applyNumberFormat="1" applyFont="1" applyBorder="1" applyAlignment="1" applyProtection="1">
      <alignment/>
      <protection/>
    </xf>
    <xf numFmtId="189" fontId="8" fillId="0" borderId="12" xfId="0" applyNumberFormat="1" applyFont="1" applyBorder="1" applyAlignment="1" applyProtection="1">
      <alignment/>
      <protection/>
    </xf>
    <xf numFmtId="189" fontId="8" fillId="0" borderId="13" xfId="0" applyNumberFormat="1" applyFont="1" applyBorder="1" applyAlignment="1" applyProtection="1">
      <alignment/>
      <protection/>
    </xf>
    <xf numFmtId="0" fontId="9" fillId="0" borderId="14" xfId="0" applyFont="1" applyBorder="1" applyAlignment="1" applyProtection="1">
      <alignment/>
      <protection/>
    </xf>
    <xf numFmtId="3" fontId="9" fillId="0" borderId="14" xfId="0" applyNumberFormat="1" applyFont="1" applyBorder="1" applyAlignment="1" applyProtection="1">
      <alignment/>
      <protection/>
    </xf>
    <xf numFmtId="3" fontId="9" fillId="0" borderId="15" xfId="0" applyNumberFormat="1" applyFont="1" applyBorder="1" applyAlignment="1" applyProtection="1">
      <alignment wrapText="1"/>
      <protection/>
    </xf>
    <xf numFmtId="189" fontId="9" fillId="0" borderId="16" xfId="0" applyNumberFormat="1" applyFont="1" applyBorder="1" applyAlignment="1">
      <alignment/>
    </xf>
    <xf numFmtId="3" fontId="9" fillId="0" borderId="17" xfId="0" applyNumberFormat="1" applyFont="1" applyBorder="1" applyAlignment="1">
      <alignment/>
    </xf>
    <xf numFmtId="3" fontId="9" fillId="0" borderId="15" xfId="0" applyNumberFormat="1" applyFont="1" applyBorder="1" applyAlignment="1" applyProtection="1">
      <alignment/>
      <protection/>
    </xf>
    <xf numFmtId="189" fontId="8" fillId="0" borderId="18" xfId="0" applyNumberFormat="1" applyFont="1" applyBorder="1" applyAlignment="1" applyProtection="1">
      <alignment/>
      <protection/>
    </xf>
    <xf numFmtId="3" fontId="9" fillId="0" borderId="0" xfId="0" applyNumberFormat="1" applyFont="1" applyBorder="1" applyAlignment="1" applyProtection="1">
      <alignment/>
      <protection/>
    </xf>
    <xf numFmtId="3" fontId="9" fillId="0" borderId="16" xfId="0" applyNumberFormat="1" applyFont="1" applyBorder="1" applyAlignment="1" applyProtection="1">
      <alignment/>
      <protection/>
    </xf>
    <xf numFmtId="3" fontId="9" fillId="0" borderId="16" xfId="0" applyNumberFormat="1" applyFont="1" applyBorder="1" applyAlignment="1">
      <alignment/>
    </xf>
    <xf numFmtId="0" fontId="8" fillId="0" borderId="14" xfId="0" applyFont="1" applyBorder="1" applyAlignment="1" applyProtection="1">
      <alignment wrapText="1"/>
      <protection/>
    </xf>
    <xf numFmtId="3" fontId="8" fillId="0" borderId="14" xfId="0" applyNumberFormat="1" applyFont="1" applyFill="1" applyBorder="1" applyAlignment="1" applyProtection="1">
      <alignment/>
      <protection/>
    </xf>
    <xf numFmtId="3" fontId="9" fillId="0" borderId="14" xfId="0" applyNumberFormat="1" applyFont="1" applyFill="1" applyBorder="1" applyAlignment="1" applyProtection="1">
      <alignment/>
      <protection/>
    </xf>
    <xf numFmtId="3" fontId="9" fillId="0" borderId="15" xfId="0" applyNumberFormat="1" applyFont="1" applyFill="1" applyBorder="1" applyAlignment="1" applyProtection="1">
      <alignment wrapText="1"/>
      <protection/>
    </xf>
    <xf numFmtId="3" fontId="9" fillId="0" borderId="17" xfId="0" applyNumberFormat="1" applyFont="1" applyFill="1" applyBorder="1" applyAlignment="1">
      <alignment/>
    </xf>
    <xf numFmtId="3" fontId="8" fillId="0" borderId="15" xfId="0" applyNumberFormat="1" applyFont="1" applyFill="1" applyBorder="1" applyAlignment="1" applyProtection="1">
      <alignment/>
      <protection/>
    </xf>
    <xf numFmtId="3" fontId="9" fillId="0" borderId="19" xfId="0" applyNumberFormat="1" applyFont="1" applyFill="1" applyBorder="1" applyAlignment="1" applyProtection="1">
      <alignment/>
      <protection/>
    </xf>
    <xf numFmtId="3" fontId="9" fillId="0" borderId="15" xfId="0" applyNumberFormat="1" applyFont="1" applyFill="1" applyBorder="1" applyAlignment="1" applyProtection="1">
      <alignment/>
      <protection/>
    </xf>
    <xf numFmtId="3" fontId="9" fillId="0" borderId="0" xfId="0" applyNumberFormat="1" applyFont="1" applyFill="1" applyAlignment="1">
      <alignment/>
    </xf>
    <xf numFmtId="189" fontId="9" fillId="0" borderId="18" xfId="0" applyNumberFormat="1" applyFont="1" applyBorder="1" applyAlignment="1" applyProtection="1">
      <alignment/>
      <protection/>
    </xf>
    <xf numFmtId="3" fontId="9" fillId="0" borderId="0" xfId="0" applyNumberFormat="1" applyFont="1" applyFill="1" applyBorder="1" applyAlignment="1" applyProtection="1">
      <alignment/>
      <protection/>
    </xf>
    <xf numFmtId="0" fontId="9" fillId="0" borderId="14" xfId="0" applyFont="1" applyBorder="1" applyAlignment="1" applyProtection="1">
      <alignment wrapText="1"/>
      <protection/>
    </xf>
    <xf numFmtId="0" fontId="9" fillId="0" borderId="0" xfId="0" applyFont="1" applyAlignment="1">
      <alignment/>
    </xf>
    <xf numFmtId="3" fontId="8" fillId="0" borderId="19" xfId="0" applyNumberFormat="1" applyFont="1" applyBorder="1" applyAlignment="1" applyProtection="1">
      <alignment/>
      <protection/>
    </xf>
    <xf numFmtId="0" fontId="9" fillId="0" borderId="15" xfId="0" applyFont="1" applyFill="1" applyBorder="1" applyAlignment="1" applyProtection="1">
      <alignment wrapText="1"/>
      <protection/>
    </xf>
    <xf numFmtId="0" fontId="7" fillId="0" borderId="0" xfId="0" applyFont="1" applyAlignment="1">
      <alignment/>
    </xf>
    <xf numFmtId="189" fontId="9" fillId="0" borderId="18" xfId="0" applyNumberFormat="1" applyFont="1" applyFill="1" applyBorder="1" applyAlignment="1" applyProtection="1">
      <alignment/>
      <protection/>
    </xf>
    <xf numFmtId="0" fontId="9" fillId="0" borderId="10" xfId="0" applyFont="1" applyBorder="1" applyAlignment="1">
      <alignment/>
    </xf>
    <xf numFmtId="0" fontId="9" fillId="0" borderId="15" xfId="0" applyFont="1" applyBorder="1" applyAlignment="1">
      <alignment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4" xfId="0" applyFont="1" applyFill="1" applyBorder="1" applyAlignment="1" applyProtection="1">
      <alignment wrapText="1"/>
      <protection/>
    </xf>
    <xf numFmtId="189" fontId="9" fillId="0" borderId="20" xfId="0" applyNumberFormat="1" applyFont="1" applyFill="1" applyBorder="1" applyAlignment="1" applyProtection="1">
      <alignment/>
      <protection/>
    </xf>
    <xf numFmtId="0" fontId="9" fillId="0" borderId="17" xfId="0" applyFont="1" applyBorder="1" applyAlignment="1">
      <alignment/>
    </xf>
    <xf numFmtId="0" fontId="9" fillId="0" borderId="17" xfId="0" applyFont="1" applyBorder="1" applyAlignment="1" applyProtection="1">
      <alignment/>
      <protection/>
    </xf>
    <xf numFmtId="0" fontId="8" fillId="0" borderId="17" xfId="0" applyFont="1" applyBorder="1" applyAlignment="1" applyProtection="1">
      <alignment wrapText="1"/>
      <protection/>
    </xf>
    <xf numFmtId="0" fontId="9" fillId="0" borderId="20" xfId="0" applyFont="1" applyBorder="1" applyAlignment="1" applyProtection="1">
      <alignment/>
      <protection/>
    </xf>
    <xf numFmtId="189" fontId="9" fillId="0" borderId="20" xfId="0" applyNumberFormat="1" applyFont="1" applyBorder="1" applyAlignment="1" applyProtection="1">
      <alignment/>
      <protection/>
    </xf>
    <xf numFmtId="189" fontId="8" fillId="0" borderId="18" xfId="0" applyNumberFormat="1" applyFont="1" applyFill="1" applyBorder="1" applyAlignment="1" applyProtection="1">
      <alignment horizontal="right"/>
      <protection/>
    </xf>
    <xf numFmtId="189" fontId="9" fillId="0" borderId="18" xfId="0" applyNumberFormat="1" applyFont="1" applyFill="1" applyBorder="1" applyAlignment="1" applyProtection="1">
      <alignment horizontal="right"/>
      <protection/>
    </xf>
    <xf numFmtId="3" fontId="8" fillId="0" borderId="0" xfId="0" applyNumberFormat="1" applyFont="1" applyFill="1" applyBorder="1" applyAlignment="1" applyProtection="1">
      <alignment/>
      <protection/>
    </xf>
    <xf numFmtId="3" fontId="8" fillId="0" borderId="19" xfId="0" applyNumberFormat="1" applyFont="1" applyFill="1" applyBorder="1" applyAlignment="1" applyProtection="1">
      <alignment/>
      <protection/>
    </xf>
    <xf numFmtId="189" fontId="9" fillId="0" borderId="20" xfId="0" applyNumberFormat="1" applyFont="1" applyFill="1" applyBorder="1" applyAlignment="1" applyProtection="1">
      <alignment horizontal="right"/>
      <protection/>
    </xf>
    <xf numFmtId="3" fontId="9" fillId="0" borderId="21" xfId="0" applyNumberFormat="1" applyFont="1" applyFill="1" applyBorder="1" applyAlignment="1" applyProtection="1">
      <alignment/>
      <protection/>
    </xf>
    <xf numFmtId="3" fontId="9" fillId="0" borderId="22" xfId="0" applyNumberFormat="1" applyFont="1" applyFill="1" applyBorder="1" applyAlignment="1" applyProtection="1">
      <alignment/>
      <protection/>
    </xf>
    <xf numFmtId="3" fontId="9" fillId="0" borderId="23" xfId="0" applyNumberFormat="1" applyFont="1" applyFill="1" applyBorder="1" applyAlignment="1" applyProtection="1">
      <alignment/>
      <protection/>
    </xf>
    <xf numFmtId="0" fontId="9" fillId="0" borderId="14" xfId="0" applyFont="1" applyFill="1" applyBorder="1" applyAlignment="1" applyProtection="1">
      <alignment horizontal="center" wrapText="1"/>
      <protection/>
    </xf>
    <xf numFmtId="0" fontId="9" fillId="0" borderId="14" xfId="0" applyFont="1" applyFill="1" applyBorder="1" applyAlignment="1" applyProtection="1">
      <alignment horizontal="left" wrapText="1"/>
      <protection/>
    </xf>
    <xf numFmtId="3" fontId="9" fillId="33" borderId="14" xfId="0" applyNumberFormat="1" applyFont="1" applyFill="1" applyBorder="1" applyAlignment="1" applyProtection="1">
      <alignment/>
      <protection/>
    </xf>
    <xf numFmtId="3" fontId="9" fillId="33" borderId="14" xfId="0" applyNumberFormat="1" applyFont="1" applyFill="1" applyBorder="1" applyAlignment="1" applyProtection="1">
      <alignment wrapText="1"/>
      <protection/>
    </xf>
    <xf numFmtId="189" fontId="9" fillId="33" borderId="18" xfId="0" applyNumberFormat="1" applyFont="1" applyFill="1" applyBorder="1" applyAlignment="1" applyProtection="1">
      <alignment/>
      <protection/>
    </xf>
    <xf numFmtId="3" fontId="9" fillId="33" borderId="17" xfId="0" applyNumberFormat="1" applyFont="1" applyFill="1" applyBorder="1" applyAlignment="1">
      <alignment/>
    </xf>
    <xf numFmtId="189" fontId="9" fillId="33" borderId="18" xfId="0" applyNumberFormat="1" applyFont="1" applyFill="1" applyBorder="1" applyAlignment="1" applyProtection="1">
      <alignment horizontal="right"/>
      <protection/>
    </xf>
    <xf numFmtId="3" fontId="8" fillId="33" borderId="14" xfId="0" applyNumberFormat="1" applyFont="1" applyFill="1" applyBorder="1" applyAlignment="1" applyProtection="1">
      <alignment/>
      <protection/>
    </xf>
    <xf numFmtId="189" fontId="8" fillId="33" borderId="18" xfId="0" applyNumberFormat="1" applyFont="1" applyFill="1" applyBorder="1" applyAlignment="1" applyProtection="1">
      <alignment/>
      <protection/>
    </xf>
    <xf numFmtId="3" fontId="8" fillId="33" borderId="0" xfId="0" applyNumberFormat="1" applyFont="1" applyFill="1" applyBorder="1" applyAlignment="1" applyProtection="1">
      <alignment/>
      <protection/>
    </xf>
    <xf numFmtId="3" fontId="8" fillId="33" borderId="17" xfId="0" applyNumberFormat="1" applyFont="1" applyFill="1" applyBorder="1" applyAlignment="1" applyProtection="1">
      <alignment/>
      <protection/>
    </xf>
    <xf numFmtId="3" fontId="9" fillId="33" borderId="15" xfId="0" applyNumberFormat="1" applyFont="1" applyFill="1" applyBorder="1" applyAlignment="1" applyProtection="1">
      <alignment wrapText="1"/>
      <protection/>
    </xf>
    <xf numFmtId="3" fontId="9" fillId="33" borderId="19" xfId="0" applyNumberFormat="1" applyFont="1" applyFill="1" applyBorder="1" applyAlignment="1">
      <alignment/>
    </xf>
    <xf numFmtId="3" fontId="10" fillId="33" borderId="14" xfId="0" applyNumberFormat="1" applyFont="1" applyFill="1" applyBorder="1" applyAlignment="1" applyProtection="1">
      <alignment/>
      <protection/>
    </xf>
    <xf numFmtId="189" fontId="10" fillId="33" borderId="18" xfId="0" applyNumberFormat="1" applyFont="1" applyFill="1" applyBorder="1" applyAlignment="1" applyProtection="1">
      <alignment/>
      <protection/>
    </xf>
    <xf numFmtId="3" fontId="9" fillId="33" borderId="18" xfId="0" applyNumberFormat="1" applyFont="1" applyFill="1" applyBorder="1" applyAlignment="1">
      <alignment/>
    </xf>
    <xf numFmtId="3" fontId="9" fillId="33" borderId="0" xfId="0" applyNumberFormat="1" applyFont="1" applyFill="1" applyBorder="1" applyAlignment="1">
      <alignment/>
    </xf>
    <xf numFmtId="3" fontId="9" fillId="33" borderId="16" xfId="0" applyNumberFormat="1" applyFont="1" applyFill="1" applyBorder="1" applyAlignment="1">
      <alignment/>
    </xf>
    <xf numFmtId="3" fontId="9" fillId="33" borderId="24" xfId="0" applyNumberFormat="1" applyFont="1" applyFill="1" applyBorder="1" applyAlignment="1" applyProtection="1">
      <alignment/>
      <protection/>
    </xf>
    <xf numFmtId="3" fontId="9" fillId="33" borderId="24" xfId="0" applyNumberFormat="1" applyFont="1" applyFill="1" applyBorder="1" applyAlignment="1" applyProtection="1">
      <alignment wrapText="1"/>
      <protection/>
    </xf>
    <xf numFmtId="3" fontId="9" fillId="33" borderId="24" xfId="0" applyNumberFormat="1" applyFont="1" applyFill="1" applyBorder="1" applyAlignment="1">
      <alignment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51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Percent" xfId="47" builtinId="5"/>
    <cellStyle name="Followed Hyperlink" xfId="48" builtinId="9"/>
    <cellStyle name="Poznámka" xfId="49"/>
    <cellStyle name="Prepojená bunka" xfId="50"/>
    <cellStyle name="Spolu" xfId="51"/>
    <cellStyle name="Text upozornenia" xfId="52"/>
    <cellStyle name="Titul" xfId="53"/>
    <cellStyle name="Vstup" xfId="54"/>
    <cellStyle name="Výpočet" xfId="55"/>
    <cellStyle name="Výstup" xfId="56"/>
    <cellStyle name="Vysvetľujúci text" xfId="57"/>
    <cellStyle name="Zlá" xfId="58"/>
    <cellStyle name="Zvýraznenie1" xfId="59"/>
    <cellStyle name="Zvýraznenie2" xfId="60"/>
    <cellStyle name="Zvýraznenie3" xfId="61"/>
    <cellStyle name="Zvýraznenie4" xfId="62"/>
    <cellStyle name="Zvýraznenie5" xfId="63"/>
    <cellStyle name="Zvýraznenie6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M41"/>
  <sheetViews>
    <sheetView tabSelected="1" workbookViewId="0" topLeftCell="A1">
      <selection pane="topLeft" activeCell="F23" sqref="F23"/>
    </sheetView>
  </sheetViews>
  <sheetFormatPr defaultRowHeight="15"/>
  <cols>
    <col min="1" max="1" width="40.4444444444444" style="1" customWidth="1"/>
    <col min="2" max="2" width="8.44444444444444" style="1" customWidth="1"/>
    <col min="3" max="4" width="9" style="1" bestFit="1" customWidth="1"/>
    <col min="5" max="5" width="6.33333333333333" style="1" customWidth="1"/>
    <col min="6" max="7" width="8.88888888888889" style="1"/>
    <col min="8" max="8" width="9" style="1" customWidth="1"/>
    <col min="9" max="9" width="6.44444444444444" style="1" customWidth="1"/>
    <col min="10" max="12" width="10.1111111111111" style="1" customWidth="1"/>
    <col min="13" max="13" width="6.44444444444444" style="1" customWidth="1"/>
    <col min="14" max="16384" width="8.88888888888889" style="1"/>
  </cols>
  <sheetData>
    <row r="1" spans="1:13" ht="15.75">
      <c r="A1" s="34" t="s">
        <v>8</v>
      </c>
      <c r="L1" s="37"/>
      <c r="M1" s="43" t="s">
        <v>10</v>
      </c>
    </row>
    <row r="2" spans="1:13" ht="15.75">
      <c r="A2" s="2"/>
      <c r="L2" s="80" t="s">
        <v>9</v>
      </c>
      <c r="M2" s="81"/>
    </row>
    <row r="3" spans="1:13" ht="15">
      <c r="A3" s="85" t="s">
        <v>37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.75">
      <c r="A4" s="42"/>
      <c r="B4" s="42"/>
      <c r="C4" s="42"/>
      <c r="D4" s="42"/>
      <c r="E4" s="41" t="s">
        <v>12</v>
      </c>
      <c r="F4" s="42"/>
      <c r="G4" s="42"/>
      <c r="H4" s="42"/>
      <c r="I4" s="42"/>
      <c r="J4" s="42"/>
      <c r="K4" s="42"/>
      <c r="L4" s="42"/>
      <c r="M4" s="42"/>
    </row>
    <row r="6" spans="12:13" ht="15">
      <c r="L6" s="3"/>
      <c r="M6" s="3"/>
    </row>
    <row r="7" spans="1:13" ht="15">
      <c r="A7" s="39"/>
      <c r="B7" s="82" t="s">
        <v>0</v>
      </c>
      <c r="C7" s="83"/>
      <c r="D7" s="83"/>
      <c r="E7" s="84"/>
      <c r="F7" s="82" t="s">
        <v>1</v>
      </c>
      <c r="G7" s="83"/>
      <c r="H7" s="83"/>
      <c r="I7" s="84"/>
      <c r="J7" s="82" t="s">
        <v>2</v>
      </c>
      <c r="K7" s="83"/>
      <c r="L7" s="83"/>
      <c r="M7" s="84"/>
    </row>
    <row r="8" spans="1:13" ht="25.5">
      <c r="A8" s="40"/>
      <c r="B8" s="5" t="s">
        <v>3</v>
      </c>
      <c r="C8" s="5" t="s">
        <v>4</v>
      </c>
      <c r="D8" s="5" t="s">
        <v>5</v>
      </c>
      <c r="E8" s="6" t="s">
        <v>6</v>
      </c>
      <c r="F8" s="5" t="s">
        <v>3</v>
      </c>
      <c r="G8" s="5" t="s">
        <v>4</v>
      </c>
      <c r="H8" s="5" t="s">
        <v>5</v>
      </c>
      <c r="I8" s="7" t="s">
        <v>6</v>
      </c>
      <c r="J8" s="5" t="s">
        <v>3</v>
      </c>
      <c r="K8" s="5" t="s">
        <v>4</v>
      </c>
      <c r="L8" s="5" t="s">
        <v>5</v>
      </c>
      <c r="M8" s="6" t="s">
        <v>6</v>
      </c>
    </row>
    <row r="9" spans="1:13" ht="15">
      <c r="A9" s="8" t="s">
        <v>7</v>
      </c>
      <c r="B9" s="9">
        <f>SUM(B11+B22)</f>
        <v>794933</v>
      </c>
      <c r="C9" s="9">
        <f>SUM(C11+C22)</f>
        <v>853580</v>
      </c>
      <c r="D9" s="9">
        <f>SUM(D11+D22)</f>
        <v>853512</v>
      </c>
      <c r="E9" s="10">
        <f>SUM(D9*100/C9)</f>
        <v>99.992033552801146</v>
      </c>
      <c r="F9" s="9">
        <f>SUM(F11+F22)</f>
        <v>5100</v>
      </c>
      <c r="G9" s="9">
        <f>SUM(G11+G22)</f>
        <v>5373</v>
      </c>
      <c r="H9" s="9">
        <f>SUM(H11+H22)</f>
        <v>5373</v>
      </c>
      <c r="I9" s="10">
        <f>SUM(H9*100/G9)</f>
        <v>100</v>
      </c>
      <c r="J9" s="9">
        <f>SUM(B9+F9)</f>
        <v>800033</v>
      </c>
      <c r="K9" s="9">
        <f>SUM(C9+G9)</f>
        <v>858953</v>
      </c>
      <c r="L9" s="9">
        <f>SUM(D9+H9)</f>
        <v>858885</v>
      </c>
      <c r="M9" s="11">
        <f>SUM(L9*100/K9)</f>
        <v>99.992083385237606</v>
      </c>
    </row>
    <row r="10" spans="1:13" ht="15">
      <c r="A10" s="12" t="s">
        <v>11</v>
      </c>
      <c r="B10" s="13"/>
      <c r="C10" s="14"/>
      <c r="D10" s="13"/>
      <c r="E10" s="15"/>
      <c r="F10" s="16"/>
      <c r="G10" s="17"/>
      <c r="H10" s="13"/>
      <c r="I10" s="18"/>
      <c r="J10" s="19"/>
      <c r="K10" s="20"/>
      <c r="L10" s="21"/>
      <c r="M10" s="18"/>
    </row>
    <row r="11" spans="1:13" ht="25.5">
      <c r="A11" s="22" t="s">
        <v>14</v>
      </c>
      <c r="B11" s="23">
        <f>SUM(B13+B14)</f>
        <v>0</v>
      </c>
      <c r="C11" s="23">
        <f>SUM(C13+C14)</f>
        <v>1771</v>
      </c>
      <c r="D11" s="23">
        <f>SUM(D13+D14)</f>
        <v>1770</v>
      </c>
      <c r="E11" s="18">
        <f>SUM(D11*100/C11)</f>
        <v>99.943534726143426</v>
      </c>
      <c r="F11" s="23">
        <f>SUM(F13+F14)</f>
        <v>5100</v>
      </c>
      <c r="G11" s="23">
        <f>SUM(G13+G14)</f>
        <v>5373</v>
      </c>
      <c r="H11" s="23">
        <f>SUM(H13+H14)</f>
        <v>5373</v>
      </c>
      <c r="I11" s="18">
        <f>SUM(H11*100/G11)</f>
        <v>100</v>
      </c>
      <c r="J11" s="23">
        <f>SUM(B11+F11)</f>
        <v>5100</v>
      </c>
      <c r="K11" s="23">
        <f>SUM(C11+G11)</f>
        <v>7144</v>
      </c>
      <c r="L11" s="23">
        <f>SUM(D11+H11)</f>
        <v>7143</v>
      </c>
      <c r="M11" s="18">
        <f t="shared" si="0" ref="M11:M38">SUM(L11*100/K11)</f>
        <v>99.986002239641664</v>
      </c>
    </row>
    <row r="12" spans="1:13" ht="15">
      <c r="A12" s="12" t="s">
        <v>11</v>
      </c>
      <c r="B12" s="24"/>
      <c r="C12" s="25"/>
      <c r="D12" s="24"/>
      <c r="E12" s="15"/>
      <c r="F12" s="26"/>
      <c r="G12" s="27"/>
      <c r="H12" s="23"/>
      <c r="I12" s="18"/>
      <c r="J12" s="28"/>
      <c r="K12" s="29"/>
      <c r="L12" s="30"/>
      <c r="M12" s="31"/>
    </row>
    <row r="13" spans="1:13" ht="15">
      <c r="A13" s="33" t="s">
        <v>15</v>
      </c>
      <c r="B13" s="61">
        <v>0</v>
      </c>
      <c r="C13" s="62">
        <v>1771</v>
      </c>
      <c r="D13" s="61">
        <v>1770</v>
      </c>
      <c r="E13" s="63">
        <f>SUM(D13*100/C13)</f>
        <v>99.943534726143426</v>
      </c>
      <c r="F13" s="64">
        <v>2700</v>
      </c>
      <c r="G13" s="61">
        <v>2973</v>
      </c>
      <c r="H13" s="61">
        <v>2973</v>
      </c>
      <c r="I13" s="31">
        <f t="shared" si="1" ref="I13:I21">SUM(H13*100/G13)</f>
        <v>100</v>
      </c>
      <c r="J13" s="24">
        <f t="shared" si="2" ref="J13:J21">SUM(B13+F13)</f>
        <v>2700</v>
      </c>
      <c r="K13" s="24">
        <f t="shared" si="3" ref="K13:K23">SUM(C13+G13)</f>
        <v>4744</v>
      </c>
      <c r="L13" s="24">
        <f t="shared" si="4" ref="L13:L23">SUM(D13+H13)</f>
        <v>4743</v>
      </c>
      <c r="M13" s="31">
        <f>SUM(L13*100/K13)</f>
        <v>99.978920741989882</v>
      </c>
    </row>
    <row r="14" spans="1:13" ht="15">
      <c r="A14" s="12" t="s">
        <v>16</v>
      </c>
      <c r="B14" s="64">
        <f>SUM(B15:B21)</f>
        <v>0</v>
      </c>
      <c r="C14" s="64">
        <f>SUM(C15:C21)</f>
        <v>0</v>
      </c>
      <c r="D14" s="64">
        <f>SUM(D15:D21)</f>
        <v>0</v>
      </c>
      <c r="E14" s="65" t="s">
        <v>30</v>
      </c>
      <c r="F14" s="64">
        <f>SUM(F15:F21)</f>
        <v>2400</v>
      </c>
      <c r="G14" s="64">
        <f>SUM(G15:G21)</f>
        <v>2400</v>
      </c>
      <c r="H14" s="64">
        <f>SUM(H15:H21)</f>
        <v>2400</v>
      </c>
      <c r="I14" s="31">
        <f>SUM(H14*100/G14)</f>
        <v>100</v>
      </c>
      <c r="J14" s="24">
        <f>SUM(B14+F14)</f>
        <v>2400</v>
      </c>
      <c r="K14" s="24">
        <f>SUM(C14+G14)</f>
        <v>2400</v>
      </c>
      <c r="L14" s="24">
        <f>SUM(D14+H14)</f>
        <v>2400</v>
      </c>
      <c r="M14" s="31">
        <f>SUM(L14*100/K14)</f>
        <v>100</v>
      </c>
    </row>
    <row r="15" spans="1:13" ht="15">
      <c r="A15" s="46" t="s">
        <v>17</v>
      </c>
      <c r="B15" s="61">
        <v>0</v>
      </c>
      <c r="C15" s="62">
        <v>0</v>
      </c>
      <c r="D15" s="61">
        <v>0</v>
      </c>
      <c r="E15" s="65" t="s">
        <v>30</v>
      </c>
      <c r="F15" s="62">
        <v>700</v>
      </c>
      <c r="G15" s="61">
        <v>700</v>
      </c>
      <c r="H15" s="61">
        <v>700</v>
      </c>
      <c r="I15" s="31">
        <f>SUM(H15*100/G15)</f>
        <v>100</v>
      </c>
      <c r="J15" s="24">
        <f>SUM(B15+F15)</f>
        <v>700</v>
      </c>
      <c r="K15" s="24">
        <f>SUM(C15+G15)</f>
        <v>700</v>
      </c>
      <c r="L15" s="24">
        <f>SUM(D15+H15)</f>
        <v>700</v>
      </c>
      <c r="M15" s="31">
        <f>SUM(L15*100/K15)</f>
        <v>100</v>
      </c>
    </row>
    <row r="16" spans="1:13" ht="15">
      <c r="A16" s="47" t="s">
        <v>18</v>
      </c>
      <c r="B16" s="61">
        <v>0</v>
      </c>
      <c r="C16" s="62">
        <v>0</v>
      </c>
      <c r="D16" s="61">
        <v>0</v>
      </c>
      <c r="E16" s="65" t="s">
        <v>30</v>
      </c>
      <c r="F16" s="62">
        <v>480</v>
      </c>
      <c r="G16" s="61">
        <v>480</v>
      </c>
      <c r="H16" s="61">
        <v>480</v>
      </c>
      <c r="I16" s="31">
        <f>SUM(H16*100/G16)</f>
        <v>100</v>
      </c>
      <c r="J16" s="24">
        <f>SUM(B16+F16)</f>
        <v>480</v>
      </c>
      <c r="K16" s="24">
        <f>SUM(C16+G16)</f>
        <v>480</v>
      </c>
      <c r="L16" s="24">
        <f>SUM(D16+H16)</f>
        <v>480</v>
      </c>
      <c r="M16" s="31">
        <f>SUM(L16*100/K16)</f>
        <v>100</v>
      </c>
    </row>
    <row r="17" spans="1:13" ht="15">
      <c r="A17" s="47" t="s">
        <v>19</v>
      </c>
      <c r="B17" s="61">
        <v>0</v>
      </c>
      <c r="C17" s="62">
        <v>0</v>
      </c>
      <c r="D17" s="61">
        <v>0</v>
      </c>
      <c r="E17" s="65" t="s">
        <v>30</v>
      </c>
      <c r="F17" s="62">
        <v>500</v>
      </c>
      <c r="G17" s="61">
        <v>500</v>
      </c>
      <c r="H17" s="61">
        <v>500</v>
      </c>
      <c r="I17" s="31">
        <f>SUM(H17*100/G17)</f>
        <v>100</v>
      </c>
      <c r="J17" s="24">
        <f>SUM(B17+F17)</f>
        <v>500</v>
      </c>
      <c r="K17" s="24">
        <f>SUM(C17+G17)</f>
        <v>500</v>
      </c>
      <c r="L17" s="24">
        <f>SUM(D17+H17)</f>
        <v>500</v>
      </c>
      <c r="M17" s="31">
        <f>SUM(L17*100/K17)</f>
        <v>100</v>
      </c>
    </row>
    <row r="18" spans="1:13" ht="15">
      <c r="A18" s="47" t="s">
        <v>20</v>
      </c>
      <c r="B18" s="61">
        <v>0</v>
      </c>
      <c r="C18" s="62">
        <v>0</v>
      </c>
      <c r="D18" s="61">
        <v>0</v>
      </c>
      <c r="E18" s="65" t="s">
        <v>30</v>
      </c>
      <c r="F18" s="62">
        <v>275</v>
      </c>
      <c r="G18" s="61">
        <v>275</v>
      </c>
      <c r="H18" s="61">
        <v>275</v>
      </c>
      <c r="I18" s="31">
        <f>SUM(H18*100/G18)</f>
        <v>100</v>
      </c>
      <c r="J18" s="24">
        <f>SUM(B18+F18)</f>
        <v>275</v>
      </c>
      <c r="K18" s="24">
        <f>SUM(C18+G18)</f>
        <v>275</v>
      </c>
      <c r="L18" s="24">
        <f>SUM(D18+H18)</f>
        <v>275</v>
      </c>
      <c r="M18" s="31">
        <f>SUM(L18*100/K18)</f>
        <v>100</v>
      </c>
    </row>
    <row r="19" spans="1:13" ht="15">
      <c r="A19" s="47" t="s">
        <v>21</v>
      </c>
      <c r="B19" s="61">
        <v>0</v>
      </c>
      <c r="C19" s="61">
        <v>0</v>
      </c>
      <c r="D19" s="61">
        <v>0</v>
      </c>
      <c r="E19" s="65" t="s">
        <v>30</v>
      </c>
      <c r="F19" s="61">
        <v>205</v>
      </c>
      <c r="G19" s="61">
        <v>205</v>
      </c>
      <c r="H19" s="61">
        <v>205</v>
      </c>
      <c r="I19" s="31">
        <f>SUM(H19*100/G19)</f>
        <v>100</v>
      </c>
      <c r="J19" s="24">
        <f>SUM(B19+F19)</f>
        <v>205</v>
      </c>
      <c r="K19" s="24">
        <f>SUM(C19+G19)</f>
        <v>205</v>
      </c>
      <c r="L19" s="24">
        <f>SUM(D19+H19)</f>
        <v>205</v>
      </c>
      <c r="M19" s="31">
        <f>SUM(L19*100/K19)</f>
        <v>100</v>
      </c>
    </row>
    <row r="20" spans="1:13" ht="15">
      <c r="A20" s="47" t="s">
        <v>38</v>
      </c>
      <c r="B20" s="61">
        <v>0</v>
      </c>
      <c r="C20" s="61">
        <v>0</v>
      </c>
      <c r="D20" s="61">
        <v>0</v>
      </c>
      <c r="E20" s="65" t="s">
        <v>30</v>
      </c>
      <c r="F20" s="61">
        <v>150</v>
      </c>
      <c r="G20" s="61">
        <v>150</v>
      </c>
      <c r="H20" s="61">
        <v>150</v>
      </c>
      <c r="I20" s="31">
        <f>SUM(H20*100/G20)</f>
        <v>100</v>
      </c>
      <c r="J20" s="32">
        <f>SUM(B20+F20)</f>
        <v>150</v>
      </c>
      <c r="K20" s="24">
        <f>SUM(C20+G20)</f>
        <v>150</v>
      </c>
      <c r="L20" s="24">
        <f>SUM(D20+H20)</f>
        <v>150</v>
      </c>
      <c r="M20" s="31">
        <f>SUM(L20*100/K20)</f>
        <v>100</v>
      </c>
    </row>
    <row r="21" spans="1:13" ht="15">
      <c r="A21" s="47" t="s">
        <v>39</v>
      </c>
      <c r="B21" s="61">
        <v>0</v>
      </c>
      <c r="C21" s="61">
        <v>0</v>
      </c>
      <c r="D21" s="61">
        <v>0</v>
      </c>
      <c r="E21" s="65" t="s">
        <v>30</v>
      </c>
      <c r="F21" s="61">
        <v>90</v>
      </c>
      <c r="G21" s="61">
        <v>90</v>
      </c>
      <c r="H21" s="61">
        <v>90</v>
      </c>
      <c r="I21" s="31">
        <f>SUM(H21*100/G21)</f>
        <v>100</v>
      </c>
      <c r="J21" s="32">
        <f>SUM(B21+F21)</f>
        <v>90</v>
      </c>
      <c r="K21" s="24">
        <f>SUM(C21+G21)</f>
        <v>90</v>
      </c>
      <c r="L21" s="24">
        <f>SUM(D21+H21)</f>
        <v>90</v>
      </c>
      <c r="M21" s="31">
        <f>SUM(L21*100/K21)</f>
        <v>100</v>
      </c>
    </row>
    <row r="22" spans="1:13" ht="22.5" customHeight="1">
      <c r="A22" s="48" t="s">
        <v>13</v>
      </c>
      <c r="B22" s="66">
        <f>SUM(B23+B34)</f>
        <v>794933</v>
      </c>
      <c r="C22" s="66">
        <f>SUM(C23+C34)</f>
        <v>851809</v>
      </c>
      <c r="D22" s="66">
        <f>SUM(D23+D34)</f>
        <v>851742</v>
      </c>
      <c r="E22" s="67">
        <f>SUM(D22*100/C22)</f>
        <v>99.992134386934154</v>
      </c>
      <c r="F22" s="66">
        <f>SUM(F23+F34)</f>
        <v>0</v>
      </c>
      <c r="G22" s="66">
        <f>SUM(G23+G34)</f>
        <v>0</v>
      </c>
      <c r="H22" s="66">
        <f>SUM(H23+H34)</f>
        <v>0</v>
      </c>
      <c r="I22" s="51" t="s">
        <v>30</v>
      </c>
      <c r="J22" s="35">
        <f>SUM(B22+F22)</f>
        <v>794933</v>
      </c>
      <c r="K22" s="35">
        <f>SUM(C22+G22)</f>
        <v>851809</v>
      </c>
      <c r="L22" s="35">
        <f>SUM(D22+H22)</f>
        <v>851742</v>
      </c>
      <c r="M22" s="18">
        <f>SUM(L22*100/K22)</f>
        <v>99.992134386934154</v>
      </c>
    </row>
    <row r="23" spans="1:13" ht="15" customHeight="1">
      <c r="A23" s="33" t="s">
        <v>22</v>
      </c>
      <c r="B23" s="61">
        <f>SUM(B26+B28+B29+B30+B32+B33)</f>
        <v>788429</v>
      </c>
      <c r="C23" s="61">
        <f>SUM(C26+C28+C29+C30+C32+C33)</f>
        <v>845367</v>
      </c>
      <c r="D23" s="61">
        <f>SUM(D26+D28+D29+D30+D32+D33)</f>
        <v>845300</v>
      </c>
      <c r="E23" s="63">
        <f>SUM(D23*100/C23)</f>
        <v>99.992074448139093</v>
      </c>
      <c r="F23" s="61">
        <f>SUM(F26+F28+F29+F30+F32+F33)</f>
        <v>0</v>
      </c>
      <c r="G23" s="61">
        <f>SUM(G26+G28+G29+G30+G32+G33)</f>
        <v>0</v>
      </c>
      <c r="H23" s="61">
        <f>SUM(H26+H28+H29+H30+H32+H33)</f>
        <v>0</v>
      </c>
      <c r="I23" s="52" t="s">
        <v>30</v>
      </c>
      <c r="J23" s="28">
        <f>SUM(B23+F23)</f>
        <v>788429</v>
      </c>
      <c r="K23" s="28">
        <f>SUM(C23+G23)</f>
        <v>845367</v>
      </c>
      <c r="L23" s="28">
        <f>SUM(D23+H23)</f>
        <v>845300</v>
      </c>
      <c r="M23" s="31">
        <f>SUM(L23*100/K23)</f>
        <v>99.992074448139093</v>
      </c>
    </row>
    <row r="24" spans="1:13" ht="15" customHeight="1">
      <c r="A24" s="33" t="s">
        <v>11</v>
      </c>
      <c r="B24" s="66"/>
      <c r="C24" s="66"/>
      <c r="D24" s="66"/>
      <c r="E24" s="67"/>
      <c r="F24" s="68"/>
      <c r="G24" s="69"/>
      <c r="H24" s="66"/>
      <c r="I24" s="52"/>
      <c r="J24" s="54"/>
      <c r="K24" s="54"/>
      <c r="L24" s="53"/>
      <c r="M24" s="31"/>
    </row>
    <row r="25" spans="1:13" ht="15">
      <c r="A25" s="36" t="s">
        <v>24</v>
      </c>
      <c r="B25" s="61"/>
      <c r="C25" s="70"/>
      <c r="D25" s="61"/>
      <c r="E25" s="67"/>
      <c r="F25" s="71"/>
      <c r="G25" s="71"/>
      <c r="H25" s="61"/>
      <c r="I25" s="52"/>
      <c r="J25" s="28"/>
      <c r="K25" s="29"/>
      <c r="L25" s="24"/>
      <c r="M25" s="31"/>
    </row>
    <row r="26" spans="1:13" ht="15">
      <c r="A26" s="36" t="s">
        <v>36</v>
      </c>
      <c r="B26" s="61">
        <v>6269</v>
      </c>
      <c r="C26" s="70">
        <v>6541</v>
      </c>
      <c r="D26" s="61">
        <v>6541</v>
      </c>
      <c r="E26" s="63">
        <f>SUM(D26*100/C26)</f>
        <v>100</v>
      </c>
      <c r="F26" s="71">
        <v>0</v>
      </c>
      <c r="G26" s="71">
        <v>0</v>
      </c>
      <c r="H26" s="71">
        <v>0</v>
      </c>
      <c r="I26" s="52" t="s">
        <v>30</v>
      </c>
      <c r="J26" s="28">
        <f>SUM(B26+F26)</f>
        <v>6269</v>
      </c>
      <c r="K26" s="28">
        <f>SUM(C26+G26)</f>
        <v>6541</v>
      </c>
      <c r="L26" s="32">
        <f>SUM(D26+H26)</f>
        <v>6541</v>
      </c>
      <c r="M26" s="31">
        <f>SUM(L26*100/K26)</f>
        <v>100</v>
      </c>
    </row>
    <row r="27" spans="1:13" ht="15">
      <c r="A27" s="36" t="s">
        <v>23</v>
      </c>
      <c r="B27" s="61"/>
      <c r="C27" s="70"/>
      <c r="D27" s="72"/>
      <c r="E27" s="73"/>
      <c r="F27" s="71"/>
      <c r="G27" s="71"/>
      <c r="H27" s="71"/>
      <c r="I27" s="52"/>
      <c r="J27" s="28"/>
      <c r="K27" s="29"/>
      <c r="L27" s="24"/>
      <c r="M27" s="31"/>
    </row>
    <row r="28" spans="1:13" ht="15">
      <c r="A28" s="36" t="s">
        <v>34</v>
      </c>
      <c r="B28" s="61">
        <v>1798</v>
      </c>
      <c r="C28" s="70">
        <v>1791</v>
      </c>
      <c r="D28" s="61">
        <v>1791</v>
      </c>
      <c r="E28" s="63">
        <f>SUM(D28*100/C28)</f>
        <v>100</v>
      </c>
      <c r="F28" s="71">
        <v>0</v>
      </c>
      <c r="G28" s="71">
        <v>0</v>
      </c>
      <c r="H28" s="71">
        <v>0</v>
      </c>
      <c r="I28" s="52" t="s">
        <v>30</v>
      </c>
      <c r="J28" s="28">
        <f t="shared" si="5" ref="J28:L34">SUM(B28+F28)</f>
        <v>1798</v>
      </c>
      <c r="K28" s="28">
        <f>SUM(C28+G28)</f>
        <v>1791</v>
      </c>
      <c r="L28" s="32">
        <f>SUM(D28+H28)</f>
        <v>1791</v>
      </c>
      <c r="M28" s="31">
        <f>SUM(L28*100/K28)</f>
        <v>100</v>
      </c>
    </row>
    <row r="29" spans="1:13" ht="15">
      <c r="A29" s="44" t="s">
        <v>25</v>
      </c>
      <c r="B29" s="61">
        <v>772505</v>
      </c>
      <c r="C29" s="70">
        <v>832455</v>
      </c>
      <c r="D29" s="61">
        <v>832389</v>
      </c>
      <c r="E29" s="63">
        <f>SUM(D29*100/C29)</f>
        <v>99.992071643512261</v>
      </c>
      <c r="F29" s="71">
        <v>0</v>
      </c>
      <c r="G29" s="71">
        <v>0</v>
      </c>
      <c r="H29" s="71">
        <v>0</v>
      </c>
      <c r="I29" s="52" t="s">
        <v>30</v>
      </c>
      <c r="J29" s="28">
        <f>SUM(B29+F29)</f>
        <v>772505</v>
      </c>
      <c r="K29" s="28">
        <f>SUM(C29+G29)</f>
        <v>832455</v>
      </c>
      <c r="L29" s="28">
        <f>SUM(D29+H29)</f>
        <v>832389</v>
      </c>
      <c r="M29" s="31">
        <f>SUM(L29*100/K29)</f>
        <v>99.992071643512261</v>
      </c>
    </row>
    <row r="30" spans="1:13" ht="15">
      <c r="A30" s="44" t="s">
        <v>31</v>
      </c>
      <c r="B30" s="61">
        <v>507</v>
      </c>
      <c r="C30" s="70">
        <v>499</v>
      </c>
      <c r="D30" s="61">
        <v>499</v>
      </c>
      <c r="E30" s="63">
        <f>SUM(D30*100/C30)</f>
        <v>100</v>
      </c>
      <c r="F30" s="71">
        <v>0</v>
      </c>
      <c r="G30" s="71">
        <v>0</v>
      </c>
      <c r="H30" s="71">
        <v>0</v>
      </c>
      <c r="I30" s="52" t="s">
        <v>30</v>
      </c>
      <c r="J30" s="28">
        <f>SUM(B30+F30)</f>
        <v>507</v>
      </c>
      <c r="K30" s="28">
        <f>SUM(C30+G30)</f>
        <v>499</v>
      </c>
      <c r="L30" s="28">
        <f>SUM(D30+H30)</f>
        <v>499</v>
      </c>
      <c r="M30" s="31">
        <f>SUM(L30*100/K30)</f>
        <v>100</v>
      </c>
    </row>
    <row r="31" spans="1:13" ht="15">
      <c r="A31" s="59" t="s">
        <v>32</v>
      </c>
      <c r="B31" s="61"/>
      <c r="C31" s="62"/>
      <c r="D31" s="61"/>
      <c r="E31" s="63"/>
      <c r="F31" s="74"/>
      <c r="G31" s="74"/>
      <c r="H31" s="75"/>
      <c r="I31" s="52"/>
      <c r="J31" s="28"/>
      <c r="K31" s="28"/>
      <c r="L31" s="28"/>
      <c r="M31" s="31"/>
    </row>
    <row r="32" spans="1:13" ht="15">
      <c r="A32" s="60" t="s">
        <v>33</v>
      </c>
      <c r="B32" s="61">
        <v>7050</v>
      </c>
      <c r="C32" s="62">
        <v>3440</v>
      </c>
      <c r="D32" s="61">
        <v>3439</v>
      </c>
      <c r="E32" s="63">
        <f>SUM(D32*100/C32)</f>
        <v>99.970930232558146</v>
      </c>
      <c r="F32" s="75">
        <v>0</v>
      </c>
      <c r="G32" s="76">
        <v>0</v>
      </c>
      <c r="H32" s="74">
        <v>0</v>
      </c>
      <c r="I32" s="52" t="s">
        <v>30</v>
      </c>
      <c r="J32" s="28">
        <f>SUM(B32+F32)</f>
        <v>7050</v>
      </c>
      <c r="K32" s="28">
        <f>SUM(C32+G32)</f>
        <v>3440</v>
      </c>
      <c r="L32" s="28">
        <f>SUM(D32+H32)</f>
        <v>3439</v>
      </c>
      <c r="M32" s="31">
        <f>SUM(L32*100/K32)</f>
        <v>99.970930232558146</v>
      </c>
    </row>
    <row r="33" spans="1:13" ht="15">
      <c r="A33" s="60" t="s">
        <v>35</v>
      </c>
      <c r="B33" s="61">
        <v>300</v>
      </c>
      <c r="C33" s="62">
        <v>641</v>
      </c>
      <c r="D33" s="61">
        <v>641</v>
      </c>
      <c r="E33" s="63">
        <f>SUM(D33*100/C33)</f>
        <v>100</v>
      </c>
      <c r="F33" s="75">
        <v>0</v>
      </c>
      <c r="G33" s="76">
        <v>0</v>
      </c>
      <c r="H33" s="74">
        <v>0</v>
      </c>
      <c r="I33" s="52" t="s">
        <v>30</v>
      </c>
      <c r="J33" s="28">
        <f>SUM(B33+F33)</f>
        <v>300</v>
      </c>
      <c r="K33" s="28">
        <f>SUM(C33+G33)</f>
        <v>641</v>
      </c>
      <c r="L33" s="28">
        <f>SUM(D33+H33)</f>
        <v>641</v>
      </c>
      <c r="M33" s="31">
        <f>SUM(L33*100/K33)</f>
        <v>100</v>
      </c>
    </row>
    <row r="34" spans="1:13" ht="18" customHeight="1">
      <c r="A34" s="44" t="s">
        <v>26</v>
      </c>
      <c r="B34" s="61">
        <f>SUM(B36+B38)</f>
        <v>6504</v>
      </c>
      <c r="C34" s="61">
        <f>SUM(C36+C38)</f>
        <v>6442</v>
      </c>
      <c r="D34" s="61">
        <f>SUM(D36+D38)</f>
        <v>6442</v>
      </c>
      <c r="E34" s="38">
        <f>SUM(D34*100/C34)</f>
        <v>100</v>
      </c>
      <c r="F34" s="61">
        <f>SUM(F36+F38)</f>
        <v>0</v>
      </c>
      <c r="G34" s="61">
        <f>SUM(G36+G38)</f>
        <v>0</v>
      </c>
      <c r="H34" s="61">
        <f>SUM(H36+H38)</f>
        <v>0</v>
      </c>
      <c r="I34" s="52" t="s">
        <v>30</v>
      </c>
      <c r="J34" s="28">
        <f>SUM(B34+F34)</f>
        <v>6504</v>
      </c>
      <c r="K34" s="28">
        <f>SUM(C34+G34)</f>
        <v>6442</v>
      </c>
      <c r="L34" s="28">
        <f>SUM(D34+H34)</f>
        <v>6442</v>
      </c>
      <c r="M34" s="31">
        <f>SUM(L34*100/K34)</f>
        <v>100</v>
      </c>
    </row>
    <row r="35" spans="1:13" ht="13.5" customHeight="1">
      <c r="A35" s="33" t="s">
        <v>11</v>
      </c>
      <c r="B35" s="61"/>
      <c r="C35" s="70"/>
      <c r="D35" s="61"/>
      <c r="E35" s="38"/>
      <c r="F35" s="71"/>
      <c r="G35" s="71"/>
      <c r="H35" s="71"/>
      <c r="I35" s="52"/>
      <c r="J35" s="28"/>
      <c r="K35" s="28"/>
      <c r="L35" s="32"/>
      <c r="M35" s="31"/>
    </row>
    <row r="36" spans="1:13" ht="15">
      <c r="A36" s="12" t="s">
        <v>27</v>
      </c>
      <c r="B36" s="61">
        <v>286</v>
      </c>
      <c r="C36" s="70">
        <v>235</v>
      </c>
      <c r="D36" s="61">
        <v>235</v>
      </c>
      <c r="E36" s="38">
        <f>SUM(D36*100/C36)</f>
        <v>100</v>
      </c>
      <c r="F36" s="71">
        <v>0</v>
      </c>
      <c r="G36" s="71">
        <v>0</v>
      </c>
      <c r="H36" s="71">
        <v>0</v>
      </c>
      <c r="I36" s="52" t="s">
        <v>30</v>
      </c>
      <c r="J36" s="28">
        <f>SUM(B36+F36)</f>
        <v>286</v>
      </c>
      <c r="K36" s="28">
        <f>SUM(C36+G36)</f>
        <v>235</v>
      </c>
      <c r="L36" s="28">
        <f>SUM(D36+H36)</f>
        <v>235</v>
      </c>
      <c r="M36" s="31">
        <f>SUM(L36*100/K36)</f>
        <v>100</v>
      </c>
    </row>
    <row r="37" spans="1:13" ht="15">
      <c r="A37" s="12" t="s">
        <v>28</v>
      </c>
      <c r="B37" s="61"/>
      <c r="C37" s="70"/>
      <c r="D37" s="61"/>
      <c r="E37" s="38"/>
      <c r="F37" s="71"/>
      <c r="G37" s="71"/>
      <c r="H37" s="71"/>
      <c r="I37" s="52"/>
      <c r="J37" s="28"/>
      <c r="K37" s="28"/>
      <c r="L37" s="32"/>
      <c r="M37" s="31"/>
    </row>
    <row r="38" spans="1:13" ht="15">
      <c r="A38" s="49" t="s">
        <v>29</v>
      </c>
      <c r="B38" s="77">
        <v>6218</v>
      </c>
      <c r="C38" s="78">
        <v>6207</v>
      </c>
      <c r="D38" s="77">
        <v>6207</v>
      </c>
      <c r="E38" s="45">
        <f>SUM(D38*100/C38)</f>
        <v>100</v>
      </c>
      <c r="F38" s="79">
        <v>0</v>
      </c>
      <c r="G38" s="79">
        <v>0</v>
      </c>
      <c r="H38" s="79">
        <v>0</v>
      </c>
      <c r="I38" s="55" t="s">
        <v>30</v>
      </c>
      <c r="J38" s="56">
        <f>SUM(B38+F38)</f>
        <v>6218</v>
      </c>
      <c r="K38" s="57">
        <f>SUM(C38+G38)</f>
        <v>6207</v>
      </c>
      <c r="L38" s="58">
        <f>SUM(D38+H38)</f>
        <v>6207</v>
      </c>
      <c r="M38" s="50">
        <f>SUM(L38*100/K38)</f>
        <v>100</v>
      </c>
    </row>
    <row r="39" spans="2:13" ht="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ht="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sheetProtection/>
  <mergeCells count="5">
    <mergeCell ref="L2:M2"/>
    <mergeCell ref="B7:E7"/>
    <mergeCell ref="F7:I7"/>
    <mergeCell ref="J7:M7"/>
    <mergeCell ref="A3:M3"/>
  </mergeCells>
  <printOptions horizontalCentered="1"/>
  <pageMargins left="0.78740157480315" right="0.78740157480315" top="0.984251968503937" bottom="0.984251968503937" header="0.511811023622047" footer="0.511811023622047"/>
  <pageSetup orientation="landscape" paperSize="9" scale="7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Hybasek Jiri</cp:lastModifiedBy>
  <cp:lastPrinted>2018-02-05T10:15:12Z</cp:lastPrinted>
  <dcterms:created xsi:type="dcterms:W3CDTF">2009-04-03T06:42:34Z</dcterms:created>
  <dcterms:modified xsi:type="dcterms:W3CDTF">2018-03-22T11:36:44Z</dcterms:modified>
  <cp:category/>
</cp:coreProperties>
</file>