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345" windowWidth="13260" windowHeight="8280" activeTab="0"/>
  </bookViews>
  <sheets>
    <sheet name="Hárok" sheetId="3" r:id="rId2"/>
  </sheets>
  <definedNames>
    <definedName name="_xlnm.Print_Area" localSheetId="0">Hárok!$A$1:$D$54</definedName>
  </definedNames>
  <calcPr fullCalcOnLoad="1"/>
</workbook>
</file>

<file path=xl/calcChain.xml><?xml version="1.0" encoding="utf-8"?>
<calcChain xmlns="http://schemas.openxmlformats.org/spreadsheetml/2006/main">
  <c r="D54" i="3" l="1"/>
</calcChain>
</file>

<file path=xl/sharedStrings.xml><?xml version="1.0" encoding="utf-8"?>
<sst xmlns="http://schemas.openxmlformats.org/spreadsheetml/2006/main" count="48" uniqueCount="42">
  <si>
    <t>Bežné výdavky</t>
  </si>
  <si>
    <t>Kapitálové výdavky</t>
  </si>
  <si>
    <t>Spolu</t>
  </si>
  <si>
    <t>a</t>
  </si>
  <si>
    <t>z toho:</t>
  </si>
  <si>
    <t xml:space="preserve">    správy na vyššie územné celky </t>
  </si>
  <si>
    <t xml:space="preserve">Obce </t>
  </si>
  <si>
    <t xml:space="preserve">Vyššie územné celky </t>
  </si>
  <si>
    <t xml:space="preserve">Dotácie pre obce a vyššie územné celky spolu </t>
  </si>
  <si>
    <t>z toho :</t>
  </si>
  <si>
    <t xml:space="preserve">A. Dotácia na prenesený výkon pôsobnosti štátnej </t>
  </si>
  <si>
    <t xml:space="preserve">Príloha č. 5 </t>
  </si>
  <si>
    <t>(v eurách)</t>
  </si>
  <si>
    <t xml:space="preserve">     č. 50/1976 Zb. o územnom plánovaní a stavebnom poriadku </t>
  </si>
  <si>
    <t xml:space="preserve">     (stavebný zákon) v znení neskorších  predpisov a na úseku</t>
  </si>
  <si>
    <t xml:space="preserve">     bývania </t>
  </si>
  <si>
    <t>regionálne školstvo</t>
  </si>
  <si>
    <t>Ministerstvo vnútra SR spolu:</t>
  </si>
  <si>
    <t xml:space="preserve">a)  doprava             </t>
  </si>
  <si>
    <t>b)  pôsobnosti na úseku stavebného poriadku podľa zákona</t>
  </si>
  <si>
    <t>Ministerstvo školstva, vedy, výskumu a športu SR spolu:</t>
  </si>
  <si>
    <t>a)  matričná činnosť podľa zákona Národnej rady Slovenskej
     republiky č. 154/1994 Z. z.  o matrikách v znení neskorších 
     predpisov</t>
  </si>
  <si>
    <t>b)  hlásenie pobytu občanov a registrer obyvateľov Slovenskej 
      republiky podľa zákona Národnej rady Slovenskej republiky 
     č.253/1998 Z. z. o hlásení pobytu občanov Slovenskej 
     republiky a registri obyvateľov Slovenskej republiky v znení
     neskorších predpisov</t>
  </si>
  <si>
    <t>A. Dotácie zo štátneho rozpočtu z kapitoly Všeobecná pokladničná správa</t>
  </si>
  <si>
    <t>z toho:  dotácia na individuálne potreby obcí</t>
  </si>
  <si>
    <t>dotácia na záchranu a obnovu kultúrnych pamiatok</t>
  </si>
  <si>
    <t>z toho:  Banská Štiavnica</t>
  </si>
  <si>
    <t>Bardejov</t>
  </si>
  <si>
    <t>Levoča</t>
  </si>
  <si>
    <t>Kremnica</t>
  </si>
  <si>
    <t>Martin</t>
  </si>
  <si>
    <t>Vysoké Tatry</t>
  </si>
  <si>
    <t>Spišské Podhradie</t>
  </si>
  <si>
    <t xml:space="preserve">      ZÁVÄZNÉ LIMITY DOTÁCIÍ OBCIAM A VYŠŠÍM ÚZEMNÝM CELKOM NA ROK 2018</t>
  </si>
  <si>
    <t xml:space="preserve">B. Dotácia na prenesený výkon pôsobnosti štátnej správy na obce </t>
  </si>
  <si>
    <t xml:space="preserve">k zákonu č. ... / 2017 Z. z.  </t>
  </si>
  <si>
    <t>Ministerstvo dopravy a výstavby SR spolu:</t>
  </si>
  <si>
    <t xml:space="preserve">c)   register adries podľa zákona č. 125/2015 Z. z. o registri adries 
     a o zmene a doplnení niektorých zákonov
</t>
  </si>
  <si>
    <t>d)  regionálne školstvo</t>
  </si>
  <si>
    <t>e)  starostlivosť o životné prostredie</t>
  </si>
  <si>
    <t xml:space="preserve">f)  voľby podľa zákona č. 180/2014 Z. z. o podmienkach výkonu  
      volebného práva a o zmene a doplnení niektorých zákonov </t>
  </si>
  <si>
    <t xml:space="preserve">     bývania podľa zákona č. 150/2013 Z. z. o Štátnom fonde rozvoja bývania</t>
  </si>
</sst>
</file>

<file path=xl/styles.xml><?xml version="1.0" encoding="utf-8"?>
<styleSheet xmlns="http://schemas.openxmlformats.org/spreadsheetml/2006/main">
  <numFmts count="17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Sk&quot;;\-#,##0\ &quot;Sk&quot;"/>
    <numFmt numFmtId="165" formatCode="#,##0\ &quot;Sk&quot;;[Red]\-#,##0\ &quot;Sk&quot;"/>
    <numFmt numFmtId="166" formatCode="#,##0.00\ &quot;Sk&quot;;\-#,##0.00\ &quot;Sk&quot;"/>
    <numFmt numFmtId="167" formatCode="#,##0.00\ &quot;Sk&quot;;[Red]\-#,##0.00\ &quot;Sk&quot;"/>
    <numFmt numFmtId="168" formatCode="_-* #,##0\ &quot;Sk&quot;_-;\-* #,##0\ &quot;Sk&quot;_-;_-* &quot;-&quot;\ &quot;Sk&quot;_-;_-@_-"/>
    <numFmt numFmtId="169" formatCode="_-* #,##0\ _S_k_-;\-* #,##0\ _S_k_-;_-* &quot;-&quot;\ _S_k_-;_-@_-"/>
    <numFmt numFmtId="170" formatCode="_-* #,##0.00\ &quot;Sk&quot;_-;\-* #,##0.00\ &quot;Sk&quot;_-;_-* &quot;-&quot;??\ &quot;Sk&quot;_-;_-@_-"/>
    <numFmt numFmtId="171" formatCode="_-* #,##0.00\ _S_k_-;\-* #,##0.00\ _S_k_-;_-* &quot;-&quot;??\ _S_k_-;_-@_-"/>
    <numFmt numFmtId="172" formatCode="0.000"/>
  </numFmts>
  <fonts count="46">
    <font>
      <sz val="10"/>
      <name val="Arial"/>
      <family val="0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u val="single"/>
      <sz val="10"/>
      <color indexed="12"/>
      <name val="Arial"/>
      <family val="0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u val="single"/>
      <sz val="10"/>
      <color indexed="20"/>
      <name val="Arial"/>
      <family val="0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u val="single"/>
      <sz val="10"/>
      <color theme="11"/>
      <name val="Arial"/>
      <family val="0"/>
      <charset val="238"/>
    </font>
    <font>
      <sz val="11"/>
      <color rgb="FF9C65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 val="single"/>
      <sz val="10"/>
      <color theme="10"/>
      <name val="Arial"/>
      <family val="0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>
        <color indexed="0"/>
      </bottom>
    </border>
    <border>
      <left style="thin">
        <color auto="1"/>
      </left>
      <right style="thin">
        <color auto="1"/>
      </right>
      <top>
        <color indexed="0"/>
      </top>
      <bottom style="thin">
        <color auto="1"/>
      </bottom>
    </border>
    <border>
      <left>
        <color indexed="0"/>
      </left>
      <right>
        <color indexed="0"/>
      </right>
      <top style="thin">
        <color auto="1"/>
      </top>
      <bottom>
        <color indexed="0"/>
      </bottom>
    </border>
    <border>
      <left>
        <color indexed="0"/>
      </left>
      <right style="thin">
        <color auto="1"/>
      </right>
      <top style="thin">
        <color auto="1"/>
      </top>
      <bottom>
        <color indexed="0"/>
      </bottom>
    </border>
    <border>
      <left>
        <color indexed="0"/>
      </left>
      <right>
        <color indexed="0"/>
      </right>
      <top>
        <color indexed="0"/>
      </top>
      <bottom style="thin">
        <color auto="1"/>
      </bottom>
    </border>
    <border>
      <left>
        <color indexed="0"/>
      </left>
      <right style="thin">
        <color auto="1"/>
      </right>
      <top>
        <color indexed="0"/>
      </top>
      <bottom style="thin">
        <color auto="1"/>
      </bottom>
    </border>
    <border>
      <left style="thin">
        <color auto="1"/>
      </left>
      <right style="thin">
        <color auto="1"/>
      </right>
      <top>
        <color indexed="0"/>
      </top>
      <bottom>
        <color indexed="0"/>
      </bottom>
    </border>
    <border>
      <left style="thin">
        <color auto="1"/>
      </left>
      <right>
        <color indexed="0"/>
      </right>
      <top style="thin">
        <color auto="1"/>
      </top>
      <bottom>
        <color indexed="0"/>
      </bottom>
    </border>
    <border>
      <left style="thin">
        <color auto="1"/>
      </left>
      <right>
        <color indexed="0"/>
      </right>
      <top>
        <color indexed="0"/>
      </top>
      <bottom style="thin">
        <color auto="1"/>
      </bottom>
    </border>
  </borders>
  <cellStyleXfs count="63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171" fontId="0" fillId="0" borderId="0" applyFont="0" applyFill="0" applyBorder="0" applyAlignment="0" applyProtection="0"/>
    <xf numFmtId="169" fontId="0" fillId="0" borderId="0" applyFont="0" applyFill="0" applyBorder="0" applyAlignment="0" applyProtection="0"/>
    <xf numFmtId="0" fontId="44" fillId="20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21" borderId="1" applyNumberFormat="0" applyAlignment="0" applyProtection="0"/>
    <xf numFmtId="170" fontId="0" fillId="0" borderId="0" applyFont="0" applyFill="0" applyBorder="0" applyAlignment="0" applyProtection="0"/>
    <xf numFmtId="168" fontId="0" fillId="0" borderId="0" applyFont="0" applyFill="0" applyBorder="0" applyAlignment="0" applyProtection="0"/>
    <xf numFmtId="0" fontId="41" fillId="0" borderId="2" applyNumberFormat="0" applyFill="0" applyAlignment="0" applyProtection="0"/>
    <xf numFmtId="0" fontId="40" fillId="0" borderId="3" applyNumberFormat="0" applyFill="0" applyAlignment="0" applyProtection="0"/>
    <xf numFmtId="0" fontId="39" fillId="0" borderId="4" applyNumberFormat="0" applyFill="0" applyAlignment="0" applyProtection="0"/>
    <xf numFmtId="0" fontId="39" fillId="0" borderId="0" applyNumberFormat="0" applyFill="0" applyBorder="0" applyAlignment="0" applyProtection="0"/>
    <xf numFmtId="0" fontId="38" fillId="22" borderId="0" applyNumberFormat="0" applyBorder="0" applyAlignment="0" applyProtection="0"/>
    <xf numFmtId="9" fontId="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0" fillId="23" borderId="5" applyNumberFormat="0" applyFont="0" applyAlignment="0" applyProtection="0"/>
    <xf numFmtId="0" fontId="36" fillId="0" borderId="6" applyNumberFormat="0" applyFill="0" applyAlignment="0" applyProtection="0"/>
    <xf numFmtId="0" fontId="35" fillId="0" borderId="7" applyNumberFormat="0" applyFill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24" borderId="8" applyNumberFormat="0" applyAlignment="0" applyProtection="0"/>
    <xf numFmtId="0" fontId="31" fillId="25" borderId="8" applyNumberFormat="0" applyAlignment="0" applyProtection="0"/>
    <xf numFmtId="0" fontId="30" fillId="25" borderId="9" applyNumberFormat="0" applyAlignment="0" applyProtection="0"/>
    <xf numFmtId="0" fontId="29" fillId="0" borderId="0" applyNumberFormat="0" applyFill="0" applyBorder="0" applyAlignment="0" applyProtection="0"/>
    <xf numFmtId="0" fontId="28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</cellStyleXfs>
  <cellXfs count="70">
    <xf numFmtId="0" fontId="0" fillId="0" borderId="0" xfId="0" applyAlignment="1">
      <alignment/>
    </xf>
    <xf numFmtId="0" fontId="2" fillId="0" borderId="0" xfId="0" applyFont="1" applyAlignment="1">
      <alignment/>
    </xf>
    <xf numFmtId="0" fontId="2" fillId="0" borderId="10" xfId="0" applyFont="1" applyBorder="1" applyAlignment="1">
      <alignment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3" fontId="3" fillId="0" borderId="10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/>
    </xf>
    <xf numFmtId="3" fontId="3" fillId="0" borderId="10" xfId="0" applyNumberFormat="1" applyFont="1" applyFill="1" applyBorder="1" applyAlignment="1">
      <alignment/>
    </xf>
    <xf numFmtId="0" fontId="3" fillId="0" borderId="11" xfId="0" applyFont="1" applyBorder="1" applyAlignment="1">
      <alignment/>
    </xf>
    <xf numFmtId="0" fontId="3" fillId="0" borderId="12" xfId="0" applyFont="1" applyBorder="1" applyAlignment="1">
      <alignment/>
    </xf>
    <xf numFmtId="0" fontId="2" fillId="0" borderId="11" xfId="0" applyFont="1" applyBorder="1" applyAlignment="1">
      <alignment/>
    </xf>
    <xf numFmtId="3" fontId="2" fillId="0" borderId="10" xfId="0" applyNumberFormat="1" applyFont="1" applyFill="1" applyBorder="1" applyAlignment="1">
      <alignment/>
    </xf>
    <xf numFmtId="0" fontId="2" fillId="0" borderId="13" xfId="0" applyFont="1" applyFill="1" applyBorder="1" applyAlignment="1">
      <alignment/>
    </xf>
    <xf numFmtId="0" fontId="2" fillId="0" borderId="14" xfId="0" applyFont="1" applyFill="1" applyBorder="1" applyAlignment="1">
      <alignment/>
    </xf>
    <xf numFmtId="0" fontId="2" fillId="0" borderId="15" xfId="0" applyFont="1" applyFill="1" applyBorder="1" applyAlignment="1">
      <alignment/>
    </xf>
    <xf numFmtId="0" fontId="2" fillId="0" borderId="16" xfId="0" applyFont="1" applyFill="1" applyBorder="1" applyAlignment="1">
      <alignment/>
    </xf>
    <xf numFmtId="3" fontId="3" fillId="0" borderId="11" xfId="0" applyNumberFormat="1" applyFont="1" applyFill="1" applyBorder="1" applyAlignment="1">
      <alignment/>
    </xf>
    <xf numFmtId="0" fontId="4" fillId="0" borderId="0" xfId="0" applyFont="1" applyAlignment="1">
      <alignment/>
    </xf>
    <xf numFmtId="0" fontId="2" fillId="0" borderId="11" xfId="0" applyFont="1" applyBorder="1" applyAlignment="1">
      <alignment wrapText="1"/>
    </xf>
    <xf numFmtId="3" fontId="2" fillId="0" borderId="11" xfId="0" applyNumberFormat="1" applyFont="1" applyFill="1" applyBorder="1" applyAlignment="1">
      <alignment/>
    </xf>
    <xf numFmtId="3" fontId="2" fillId="0" borderId="11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right" vertical="center"/>
    </xf>
    <xf numFmtId="0" fontId="2" fillId="0" borderId="12" xfId="0" applyFont="1" applyBorder="1" applyAlignment="1">
      <alignment/>
    </xf>
    <xf numFmtId="3" fontId="2" fillId="0" borderId="12" xfId="0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justify" vertical="justify" wrapText="1"/>
    </xf>
    <xf numFmtId="0" fontId="2" fillId="0" borderId="10" xfId="0" applyFont="1" applyFill="1" applyBorder="1" applyAlignment="1">
      <alignment wrapText="1"/>
    </xf>
    <xf numFmtId="49" fontId="2" fillId="33" borderId="10" xfId="0" applyNumberFormat="1" applyFont="1" applyFill="1" applyBorder="1" applyAlignment="1">
      <alignment horizontal="justify" vertical="justify" wrapText="1"/>
    </xf>
    <xf numFmtId="0" fontId="2" fillId="0" borderId="0" xfId="0" applyFont="1" applyFill="1" applyAlignment="1">
      <alignment/>
    </xf>
    <xf numFmtId="0" fontId="3" fillId="0" borderId="10" xfId="0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vertical="center"/>
    </xf>
    <xf numFmtId="0" fontId="4" fillId="0" borderId="0" xfId="0" applyFont="1" applyFill="1" applyAlignment="1">
      <alignment/>
    </xf>
    <xf numFmtId="0" fontId="0" fillId="0" borderId="0" xfId="0" applyFill="1" applyAlignment="1">
      <alignment/>
    </xf>
    <xf numFmtId="0" fontId="3" fillId="0" borderId="11" xfId="0" applyFont="1" applyBorder="1" applyAlignment="1">
      <alignment horizontal="left" wrapText="1"/>
    </xf>
    <xf numFmtId="3" fontId="3" fillId="0" borderId="11" xfId="0" applyNumberFormat="1" applyFont="1" applyBorder="1" applyAlignment="1">
      <alignment vertical="center"/>
    </xf>
    <xf numFmtId="0" fontId="2" fillId="0" borderId="10" xfId="0" applyFont="1" applyBorder="1" applyAlignment="1">
      <alignment horizontal="left" indent="1"/>
    </xf>
    <xf numFmtId="3" fontId="2" fillId="0" borderId="10" xfId="0" applyNumberFormat="1" applyFont="1" applyBorder="1" applyAlignment="1">
      <alignment/>
    </xf>
    <xf numFmtId="0" fontId="2" fillId="0" borderId="11" xfId="0" applyFont="1" applyBorder="1" applyAlignment="1">
      <alignment horizontal="left" indent="5"/>
    </xf>
    <xf numFmtId="3" fontId="2" fillId="0" borderId="11" xfId="0" applyNumberFormat="1" applyFont="1" applyBorder="1" applyAlignment="1">
      <alignment/>
    </xf>
    <xf numFmtId="0" fontId="2" fillId="0" borderId="11" xfId="0" applyFont="1" applyBorder="1" applyAlignment="1">
      <alignment horizontal="left" indent="1"/>
    </xf>
    <xf numFmtId="3" fontId="3" fillId="0" borderId="10" xfId="0" applyNumberFormat="1" applyFont="1" applyBorder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0" fontId="2" fillId="0" borderId="11" xfId="0" applyFont="1" applyFill="1" applyBorder="1" applyAlignment="1">
      <alignment vertical="justify" wrapText="1"/>
    </xf>
    <xf numFmtId="49" fontId="2" fillId="0" borderId="11" xfId="0" applyNumberFormat="1" applyFont="1" applyFill="1" applyBorder="1" applyAlignment="1">
      <alignment vertical="justify" wrapText="1"/>
    </xf>
    <xf numFmtId="3" fontId="0" fillId="0" borderId="0" xfId="0" applyNumberFormat="1" applyAlignment="1">
      <alignment/>
    </xf>
    <xf numFmtId="0" fontId="2" fillId="0" borderId="11" xfId="0" applyFont="1" applyFill="1" applyBorder="1" applyAlignment="1">
      <alignment horizontal="justify" vertical="justify" wrapText="1"/>
    </xf>
    <xf numFmtId="0" fontId="2" fillId="0" borderId="17" xfId="0" applyFont="1" applyFill="1" applyBorder="1" applyAlignment="1">
      <alignment horizontal="justify" vertical="justify" wrapText="1"/>
    </xf>
    <xf numFmtId="0" fontId="3" fillId="0" borderId="11" xfId="0" applyFont="1" applyBorder="1" applyAlignment="1">
      <alignment/>
    </xf>
    <xf numFmtId="0" fontId="26" fillId="0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0" xfId="0" applyFont="1" applyAlignment="1">
      <alignment/>
    </xf>
    <xf numFmtId="0" fontId="5" fillId="0" borderId="0" xfId="0" applyFont="1" applyFill="1" applyAlignment="1">
      <alignment/>
    </xf>
    <xf numFmtId="3" fontId="3" fillId="0" borderId="11" xfId="0" applyNumberFormat="1" applyFont="1" applyFill="1" applyBorder="1" applyAlignment="1">
      <alignment vertical="center"/>
    </xf>
    <xf numFmtId="0" fontId="3" fillId="0" borderId="10" xfId="0" applyFont="1" applyBorder="1" applyAlignment="1">
      <alignment/>
    </xf>
    <xf numFmtId="3" fontId="3" fillId="0" borderId="12" xfId="0" applyNumberFormat="1" applyFont="1" applyFill="1" applyBorder="1" applyAlignment="1">
      <alignment horizontal="right" vertical="center"/>
    </xf>
    <xf numFmtId="0" fontId="2" fillId="33" borderId="11" xfId="0" applyFont="1" applyFill="1" applyBorder="1" applyAlignment="1">
      <alignment horizontal="left" indent="5"/>
    </xf>
    <xf numFmtId="3" fontId="2" fillId="33" borderId="11" xfId="0" applyNumberFormat="1" applyFont="1" applyFill="1" applyBorder="1" applyAlignment="1">
      <alignment/>
    </xf>
    <xf numFmtId="3" fontId="2" fillId="33" borderId="10" xfId="0" applyNumberFormat="1" applyFont="1" applyFill="1" applyBorder="1" applyAlignment="1">
      <alignment/>
    </xf>
    <xf numFmtId="3" fontId="3" fillId="0" borderId="11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right" vertical="center"/>
    </xf>
  </cellXfs>
  <cellStyles count="49">
    <cellStyle name="Normal" xfId="0" builtinId="0"/>
    <cellStyle name="20 % - zvýraznenie1" xfId="15"/>
    <cellStyle name="20 % - zvýraznenie2" xfId="16"/>
    <cellStyle name="20 % - zvýraznenie3" xfId="17"/>
    <cellStyle name="20 % - zvýraznenie4" xfId="18"/>
    <cellStyle name="20 % - zvýraznenie5" xfId="19"/>
    <cellStyle name="20 % - zvýraznenie6" xfId="20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60 % - zvýraznenie1" xfId="27"/>
    <cellStyle name="60 % - zvýraznenie2" xfId="28"/>
    <cellStyle name="60 % - zvýraznenie3" xfId="29"/>
    <cellStyle name="60 % - zvýraznenie4" xfId="30"/>
    <cellStyle name="60 % - zvýraznenie5" xfId="31"/>
    <cellStyle name="60 % - zvýraznenie6" xfId="32"/>
    <cellStyle name="Comma" xfId="33" builtinId="3"/>
    <cellStyle name="Comma [0]" xfId="34" builtinId="6"/>
    <cellStyle name="Dobrá" xfId="35"/>
    <cellStyle name="Hyperlink" xfId="36" builtinId="8"/>
    <cellStyle name="Kontrolná bunka" xfId="37"/>
    <cellStyle name="Currency" xfId="38" builtinId="4"/>
    <cellStyle name="Currency [0]" xfId="39" builtinId="7"/>
    <cellStyle name="Nadpis 1" xfId="40"/>
    <cellStyle name="Nadpis 2" xfId="41"/>
    <cellStyle name="Nadpis 3" xfId="42"/>
    <cellStyle name="Nadpis 4" xfId="43"/>
    <cellStyle name="Neutrálna" xfId="44"/>
    <cellStyle name="Percent" xfId="45" builtinId="5"/>
    <cellStyle name="Followed Hyperlink" xfId="46" builtinId="9"/>
    <cellStyle name="Poznámka" xfId="47"/>
    <cellStyle name="Prepojená bunka" xfId="48"/>
    <cellStyle name="Spolu" xfId="49"/>
    <cellStyle name="Text upozornenia" xfId="50"/>
    <cellStyle name="Titul" xfId="51"/>
    <cellStyle name="Vstup" xfId="52"/>
    <cellStyle name="Výpočet" xfId="53"/>
    <cellStyle name="Výstup" xfId="54"/>
    <cellStyle name="Vysvetľujúci text" xfId="55"/>
    <cellStyle name="Zlá" xfId="56"/>
    <cellStyle name="Zvýraznenie1" xfId="57"/>
    <cellStyle name="Zvýraznenie2" xfId="58"/>
    <cellStyle name="Zvýraznenie3" xfId="59"/>
    <cellStyle name="Zvýraznenie4" xfId="60"/>
    <cellStyle name="Zvýraznenie5" xfId="61"/>
    <cellStyle name="Zvýraznenie6" xfId="6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styles" Target="styles.xml" /><Relationship Id="rId5" Type="http://schemas.openxmlformats.org/officeDocument/2006/relationships/calcChain" Target="calcChain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>
    <pageSetUpPr fitToPage="1"/>
  </sheetPr>
  <dimension ref="A1:G55"/>
  <sheetViews>
    <sheetView tabSelected="1" zoomScaleSheetLayoutView="115" workbookViewId="0" topLeftCell="A26">
      <selection pane="topLeft" activeCell="A26" sqref="A26:D26"/>
    </sheetView>
  </sheetViews>
  <sheetFormatPr defaultRowHeight="12.75"/>
  <cols>
    <col min="1" max="1" width="62.1428571428571" customWidth="1"/>
    <col min="2" max="4" width="15.5714285714286" style="34" customWidth="1"/>
  </cols>
  <sheetData>
    <row r="1" spans="1:4" ht="15">
      <c r="A1" s="1"/>
      <c r="B1" s="30"/>
      <c r="C1" s="30" t="s">
        <v>11</v>
      </c>
      <c r="D1" s="30"/>
    </row>
    <row r="2" spans="1:4" ht="15">
      <c r="A2" s="1"/>
      <c r="B2" s="30"/>
      <c r="C2" s="30" t="s">
        <v>35</v>
      </c>
      <c r="D2" s="30"/>
    </row>
    <row r="3" spans="1:4" ht="15">
      <c r="A3" s="1"/>
      <c r="B3" s="30"/>
      <c r="C3" s="30"/>
      <c r="D3" s="30"/>
    </row>
    <row r="4" spans="1:4" ht="15">
      <c r="A4" s="1"/>
      <c r="B4" s="30"/>
      <c r="C4" s="30"/>
      <c r="D4" s="30"/>
    </row>
    <row r="5" spans="1:4" ht="15">
      <c r="A5" s="1"/>
      <c r="B5" s="30"/>
      <c r="C5" s="30"/>
      <c r="D5" s="30"/>
    </row>
    <row r="6" spans="1:4" ht="14.25">
      <c r="A6" s="62" t="s">
        <v>33</v>
      </c>
      <c r="B6" s="63"/>
      <c r="C6" s="63"/>
      <c r="D6" s="63"/>
    </row>
    <row r="7" spans="1:4" ht="15">
      <c r="A7" s="64" t="s">
        <v>12</v>
      </c>
      <c r="B7" s="64"/>
      <c r="C7" s="64"/>
      <c r="D7" s="64"/>
    </row>
    <row r="8" spans="1:4" ht="15">
      <c r="A8" s="1"/>
      <c r="B8" s="30"/>
      <c r="C8" s="30"/>
      <c r="D8" s="30"/>
    </row>
    <row r="9" spans="1:4" ht="15">
      <c r="A9" s="1"/>
      <c r="B9" s="30"/>
      <c r="C9" s="30"/>
      <c r="D9" s="30"/>
    </row>
    <row r="10" spans="1:4" ht="15">
      <c r="A10" s="1"/>
      <c r="B10" s="30"/>
      <c r="C10" s="30"/>
      <c r="D10" s="30"/>
    </row>
    <row r="11" spans="1:4" ht="28.5">
      <c r="A11" s="2"/>
      <c r="B11" s="31" t="s">
        <v>0</v>
      </c>
      <c r="C11" s="31" t="s">
        <v>1</v>
      </c>
      <c r="D11" s="31" t="s">
        <v>2</v>
      </c>
    </row>
    <row r="12" spans="1:4" ht="15">
      <c r="A12" s="3" t="s">
        <v>3</v>
      </c>
      <c r="B12" s="7">
        <v>1</v>
      </c>
      <c r="C12" s="7">
        <v>2</v>
      </c>
      <c r="D12" s="7">
        <v>3</v>
      </c>
    </row>
    <row r="13" spans="1:4" ht="15.95" customHeight="1">
      <c r="A13" s="4" t="s">
        <v>8</v>
      </c>
      <c r="B13" s="5">
        <f>B16+B48</f>
        <v>1314295414</v>
      </c>
      <c r="C13" s="5">
        <f>C16+C48</f>
        <v>5100000</v>
      </c>
      <c r="D13" s="5">
        <f>D16+D48</f>
        <v>1319395414</v>
      </c>
    </row>
    <row r="14" spans="1:4" ht="15">
      <c r="A14" s="6" t="s">
        <v>9</v>
      </c>
      <c r="B14" s="7"/>
      <c r="C14" s="7"/>
      <c r="D14" s="7"/>
    </row>
    <row r="15" spans="1:4" ht="15" customHeight="1">
      <c r="A15" s="8" t="s">
        <v>6</v>
      </c>
      <c r="B15" s="7"/>
      <c r="C15" s="7"/>
      <c r="D15" s="7"/>
    </row>
    <row r="16" spans="1:4" ht="15" customHeight="1">
      <c r="A16" s="9" t="s">
        <v>2</v>
      </c>
      <c r="B16" s="10">
        <f>B18+B28</f>
        <v>835588614</v>
      </c>
      <c r="C16" s="10">
        <f>C18+C28</f>
        <v>5100000</v>
      </c>
      <c r="D16" s="10">
        <f>D18+D28</f>
        <v>840688614</v>
      </c>
    </row>
    <row r="17" spans="1:4" ht="15" customHeight="1">
      <c r="A17" s="2" t="s">
        <v>4</v>
      </c>
      <c r="B17" s="14"/>
      <c r="C17" s="14"/>
      <c r="D17" s="14"/>
    </row>
    <row r="18" spans="1:4" ht="28.5">
      <c r="A18" s="35" t="s">
        <v>23</v>
      </c>
      <c r="B18" s="36">
        <f>SUM(B19:B25)</f>
        <v>0</v>
      </c>
      <c r="C18" s="36">
        <f>C19+C20</f>
        <v>5100000</v>
      </c>
      <c r="D18" s="36">
        <f>SUM(B18:C18)</f>
        <v>5100000</v>
      </c>
    </row>
    <row r="19" spans="1:4" ht="15" customHeight="1">
      <c r="A19" s="37" t="s">
        <v>24</v>
      </c>
      <c r="B19" s="14">
        <v>0</v>
      </c>
      <c r="C19" s="38">
        <v>2700000</v>
      </c>
      <c r="D19" s="38">
        <f>SUM(B19:C19)</f>
        <v>2700000</v>
      </c>
    </row>
    <row r="20" spans="1:4" ht="15" customHeight="1">
      <c r="A20" s="39" t="s">
        <v>25</v>
      </c>
      <c r="B20" s="40">
        <f>SUM(B21+B22+B23+B24+B25)</f>
        <v>0</v>
      </c>
      <c r="C20" s="38">
        <f>C21+C22+C23+C24+C25+C26+C27</f>
        <v>2400000</v>
      </c>
      <c r="D20" s="38">
        <f>D21+D22+D23+D24+D25+D26+D27</f>
        <v>2400000</v>
      </c>
    </row>
    <row r="21" spans="1:4" ht="15" customHeight="1">
      <c r="A21" s="41" t="s">
        <v>26</v>
      </c>
      <c r="B21" s="22">
        <v>0</v>
      </c>
      <c r="C21" s="38">
        <v>700000</v>
      </c>
      <c r="D21" s="38">
        <f t="shared" si="0" ref="D21:D27">SUM(B21+C21)</f>
        <v>700000</v>
      </c>
    </row>
    <row r="22" spans="1:4" ht="15" customHeight="1">
      <c r="A22" s="39" t="s">
        <v>27</v>
      </c>
      <c r="B22" s="22">
        <v>0</v>
      </c>
      <c r="C22" s="38">
        <v>480000</v>
      </c>
      <c r="D22" s="38">
        <f>SUM(B22+C22)</f>
        <v>480000</v>
      </c>
    </row>
    <row r="23" spans="1:4" ht="15" customHeight="1">
      <c r="A23" s="39" t="s">
        <v>28</v>
      </c>
      <c r="B23" s="22">
        <v>0</v>
      </c>
      <c r="C23" s="38">
        <v>500000</v>
      </c>
      <c r="D23" s="38">
        <f>SUM(B23+C23)</f>
        <v>500000</v>
      </c>
    </row>
    <row r="24" spans="1:4" ht="15" customHeight="1">
      <c r="A24" s="39" t="s">
        <v>29</v>
      </c>
      <c r="B24" s="22">
        <v>0</v>
      </c>
      <c r="C24" s="38">
        <v>275000</v>
      </c>
      <c r="D24" s="38">
        <f>SUM(B24+C24)</f>
        <v>275000</v>
      </c>
    </row>
    <row r="25" spans="1:4" ht="15" customHeight="1">
      <c r="A25" s="39" t="s">
        <v>30</v>
      </c>
      <c r="B25" s="22">
        <v>0</v>
      </c>
      <c r="C25" s="38">
        <v>205000</v>
      </c>
      <c r="D25" s="38">
        <f>SUM(B25+C25)</f>
        <v>205000</v>
      </c>
    </row>
    <row r="26" spans="1:4" ht="15" customHeight="1">
      <c r="A26" s="57" t="s">
        <v>31</v>
      </c>
      <c r="B26" s="58">
        <v>0</v>
      </c>
      <c r="C26" s="59">
        <v>150000</v>
      </c>
      <c r="D26" s="59">
        <f>SUM(B26+C26)</f>
        <v>150000</v>
      </c>
    </row>
    <row r="27" spans="1:4" ht="15" customHeight="1">
      <c r="A27" s="39" t="s">
        <v>32</v>
      </c>
      <c r="B27" s="22">
        <v>0</v>
      </c>
      <c r="C27" s="38">
        <v>90000</v>
      </c>
      <c r="D27" s="38">
        <f>SUM(B27+C27)</f>
        <v>90000</v>
      </c>
    </row>
    <row r="28" spans="1:4" ht="29.25" customHeight="1">
      <c r="A28" s="43" t="s">
        <v>34</v>
      </c>
      <c r="B28" s="42">
        <f>B29+B38</f>
        <v>835588614</v>
      </c>
      <c r="C28" s="42">
        <f>C29+C38</f>
        <v>0</v>
      </c>
      <c r="D28" s="42">
        <f>D29+D38</f>
        <v>835588614</v>
      </c>
    </row>
    <row r="29" spans="1:4" ht="15" customHeight="1">
      <c r="A29" s="49" t="s">
        <v>17</v>
      </c>
      <c r="B29" s="54">
        <f>B31+B32+B34+B35+B36+B33</f>
        <v>828084949</v>
      </c>
      <c r="C29" s="54">
        <f>C31+C32+C34+C35+C36+C33</f>
        <v>0</v>
      </c>
      <c r="D29" s="54">
        <f>B29+C29</f>
        <v>828084949</v>
      </c>
    </row>
    <row r="30" spans="1:4" ht="15" customHeight="1">
      <c r="A30" s="2" t="s">
        <v>4</v>
      </c>
      <c r="B30" s="50"/>
      <c r="C30" s="51"/>
      <c r="D30" s="51"/>
    </row>
    <row r="31" spans="1:7" ht="45">
      <c r="A31" s="44" t="s">
        <v>21</v>
      </c>
      <c r="B31" s="32">
        <f>6579934+200000</f>
        <v>6779934</v>
      </c>
      <c r="C31" s="32">
        <v>0</v>
      </c>
      <c r="D31" s="32">
        <f>B31+C31</f>
        <v>6779934</v>
      </c>
      <c r="G31" s="46"/>
    </row>
    <row r="32" spans="1:4" ht="75">
      <c r="A32" s="45" t="s">
        <v>22</v>
      </c>
      <c r="B32" s="32">
        <v>1798000</v>
      </c>
      <c r="C32" s="32">
        <v>0</v>
      </c>
      <c r="D32" s="32">
        <f>B32+C32</f>
        <v>1798000</v>
      </c>
    </row>
    <row r="33" spans="1:4" ht="30.6" customHeight="1">
      <c r="A33" s="29" t="s">
        <v>37</v>
      </c>
      <c r="B33" s="32">
        <v>356596</v>
      </c>
      <c r="C33" s="32">
        <v>0</v>
      </c>
      <c r="D33" s="32">
        <f>B33+C33</f>
        <v>356596</v>
      </c>
    </row>
    <row r="34" spans="1:4" ht="15">
      <c r="A34" s="27" t="s">
        <v>38</v>
      </c>
      <c r="B34" s="22">
        <v>813701641</v>
      </c>
      <c r="C34" s="22">
        <v>0</v>
      </c>
      <c r="D34" s="22">
        <f>B34+C34</f>
        <v>813701641</v>
      </c>
    </row>
    <row r="35" spans="1:4" ht="15">
      <c r="A35" s="28" t="s">
        <v>39</v>
      </c>
      <c r="B35" s="23">
        <v>508078</v>
      </c>
      <c r="C35" s="22">
        <v>0</v>
      </c>
      <c r="D35" s="22">
        <f t="shared" si="1" ref="D35:D40">B35+C35</f>
        <v>508078</v>
      </c>
    </row>
    <row r="36" spans="1:4" ht="33.75" customHeight="1">
      <c r="A36" s="28" t="s">
        <v>40</v>
      </c>
      <c r="B36" s="32">
        <v>4940700</v>
      </c>
      <c r="C36" s="32">
        <v>0</v>
      </c>
      <c r="D36" s="32">
        <f>B36+C36</f>
        <v>4940700</v>
      </c>
    </row>
    <row r="37" spans="1:4" ht="14.25">
      <c r="A37" s="52"/>
      <c r="B37" s="53"/>
      <c r="C37" s="53"/>
      <c r="D37" s="53"/>
    </row>
    <row r="38" spans="1:4" ht="14.25">
      <c r="A38" s="49" t="s">
        <v>36</v>
      </c>
      <c r="B38" s="42">
        <f>B40+B41</f>
        <v>7503665</v>
      </c>
      <c r="C38" s="42">
        <v>0</v>
      </c>
      <c r="D38" s="42">
        <f>B38+C38</f>
        <v>7503665</v>
      </c>
    </row>
    <row r="39" spans="1:4" ht="15">
      <c r="A39" s="21" t="s">
        <v>4</v>
      </c>
      <c r="B39" s="22"/>
      <c r="C39" s="22"/>
      <c r="D39" s="22"/>
    </row>
    <row r="40" spans="1:4" ht="15" customHeight="1">
      <c r="A40" s="21" t="s">
        <v>18</v>
      </c>
      <c r="B40" s="23">
        <v>285401</v>
      </c>
      <c r="C40" s="23">
        <v>0</v>
      </c>
      <c r="D40" s="22">
        <f>B40+C40</f>
        <v>285401</v>
      </c>
    </row>
    <row r="41" spans="1:4" ht="15" customHeight="1">
      <c r="A41" s="47" t="s">
        <v>19</v>
      </c>
      <c r="B41" s="67">
        <f>6218264+1000000</f>
        <v>7218264</v>
      </c>
      <c r="C41" s="67">
        <v>0</v>
      </c>
      <c r="D41" s="67">
        <f>B41+C41</f>
        <v>7218264</v>
      </c>
    </row>
    <row r="42" spans="1:4" ht="15" customHeight="1">
      <c r="A42" s="48" t="s">
        <v>13</v>
      </c>
      <c r="B42" s="68"/>
      <c r="C42" s="68"/>
      <c r="D42" s="68"/>
    </row>
    <row r="43" spans="1:4" ht="15" customHeight="1">
      <c r="A43" s="48" t="s">
        <v>14</v>
      </c>
      <c r="B43" s="68"/>
      <c r="C43" s="68"/>
      <c r="D43" s="68"/>
    </row>
    <row r="44" spans="1:4" ht="15" customHeight="1">
      <c r="A44" s="48" t="s">
        <v>41</v>
      </c>
      <c r="B44" s="68"/>
      <c r="C44" s="68"/>
      <c r="D44" s="68"/>
    </row>
    <row r="45" spans="1:4" ht="15" customHeight="1">
      <c r="A45" s="27" t="s">
        <v>15</v>
      </c>
      <c r="B45" s="69"/>
      <c r="C45" s="69"/>
      <c r="D45" s="69"/>
    </row>
    <row r="46" spans="1:4" ht="15">
      <c r="A46" s="65" t="s">
        <v>7</v>
      </c>
      <c r="B46" s="15"/>
      <c r="C46" s="15"/>
      <c r="D46" s="16"/>
    </row>
    <row r="47" spans="1:4" ht="15">
      <c r="A47" s="66"/>
      <c r="B47" s="17"/>
      <c r="C47" s="17"/>
      <c r="D47" s="18"/>
    </row>
    <row r="48" spans="1:4" ht="15" customHeight="1">
      <c r="A48" s="9" t="s">
        <v>2</v>
      </c>
      <c r="B48" s="10">
        <f>B50</f>
        <v>478706800</v>
      </c>
      <c r="C48" s="10">
        <f>C50</f>
        <v>0</v>
      </c>
      <c r="D48" s="10">
        <f>D50</f>
        <v>478706800</v>
      </c>
    </row>
    <row r="49" spans="1:4" ht="15" customHeight="1">
      <c r="A49" s="13" t="s">
        <v>4</v>
      </c>
      <c r="B49" s="19"/>
      <c r="C49" s="19"/>
      <c r="D49" s="19"/>
    </row>
    <row r="50" spans="1:4" ht="14.25">
      <c r="A50" s="11" t="s">
        <v>10</v>
      </c>
      <c r="B50" s="60">
        <f>B52</f>
        <v>478706800</v>
      </c>
      <c r="C50" s="60">
        <f>C52</f>
        <v>0</v>
      </c>
      <c r="D50" s="60">
        <f>D52</f>
        <v>478706800</v>
      </c>
    </row>
    <row r="51" spans="1:4" ht="14.25">
      <c r="A51" s="12" t="s">
        <v>5</v>
      </c>
      <c r="B51" s="61"/>
      <c r="C51" s="61"/>
      <c r="D51" s="61"/>
    </row>
    <row r="52" spans="1:4" ht="14.25">
      <c r="A52" s="55" t="s">
        <v>20</v>
      </c>
      <c r="B52" s="56">
        <f>B54</f>
        <v>478706800</v>
      </c>
      <c r="C52" s="56">
        <v>0</v>
      </c>
      <c r="D52" s="56">
        <f>B52+C52</f>
        <v>478706800</v>
      </c>
    </row>
    <row r="53" spans="1:4" ht="15">
      <c r="A53" s="25" t="s">
        <v>4</v>
      </c>
      <c r="B53" s="24"/>
      <c r="C53" s="24"/>
      <c r="D53" s="26"/>
    </row>
    <row r="54" spans="1:4" ht="15">
      <c r="A54" s="2" t="s">
        <v>16</v>
      </c>
      <c r="B54" s="14">
        <v>478706800</v>
      </c>
      <c r="C54" s="14">
        <v>0</v>
      </c>
      <c r="D54" s="26">
        <f>B54+C54</f>
        <v>478706800</v>
      </c>
    </row>
    <row r="55" spans="1:4" ht="12.75">
      <c r="A55" s="20"/>
      <c r="B55" s="33"/>
      <c r="C55" s="33"/>
      <c r="D55" s="33"/>
    </row>
  </sheetData>
  <sheetProtection/>
  <mergeCells count="9">
    <mergeCell ref="B50:B51"/>
    <mergeCell ref="C50:C51"/>
    <mergeCell ref="D50:D51"/>
    <mergeCell ref="A6:D6"/>
    <mergeCell ref="A7:D7"/>
    <mergeCell ref="A46:A47"/>
    <mergeCell ref="B41:B45"/>
    <mergeCell ref="C41:C45"/>
    <mergeCell ref="D41:D45"/>
  </mergeCells>
  <pageMargins left="0.954479166666667" right="0.75" top="1" bottom="1" header="0.4921259845" footer="0.4921259845"/>
  <pageSetup orientation="portrait" paperSize="9" scale="7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15.0000</AppVersion>
  <DocSecurity>0</DocSecurity>
  <ScaleCrop>false</ScaleCrop>
  <Template/>
  <Manager/>
  <Company>MFSR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vstarinska</dc:creator>
  <cp:keywords/>
  <dc:description/>
  <cp:lastModifiedBy>Sulakova Iveta</cp:lastModifiedBy>
  <cp:lastPrinted>2017-09-29T14:49:22Z</cp:lastPrinted>
  <dcterms:created xsi:type="dcterms:W3CDTF">2004-07-06T10:34:22Z</dcterms:created>
  <dcterms:modified xsi:type="dcterms:W3CDTF">2017-10-11T09:54:41Z</dcterms:modified>
  <cp:category/>
</cp:coreProperties>
</file>