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U:\RIS\odbor 41\3_upravy_do_NRSR\2017\Kniha\"/>
    </mc:Choice>
  </mc:AlternateContent>
  <bookViews>
    <workbookView xWindow="-15" yWindow="45" windowWidth="19260" windowHeight="4050"/>
  </bookViews>
  <sheets>
    <sheet name="do_knihy_SFM" sheetId="25" r:id="rId1"/>
  </sheets>
  <definedNames>
    <definedName name="_xlnm.Print_Area" localSheetId="0">do_knihy_SFM!$A$1:$H$43</definedName>
  </definedNames>
  <calcPr calcId="152511"/>
</workbook>
</file>

<file path=xl/calcChain.xml><?xml version="1.0" encoding="utf-8"?>
<calcChain xmlns="http://schemas.openxmlformats.org/spreadsheetml/2006/main">
  <c r="F42" i="25" l="1"/>
  <c r="G42" i="25"/>
  <c r="F25" i="25"/>
  <c r="G25" i="25"/>
  <c r="F23" i="25"/>
  <c r="G23" i="25"/>
  <c r="F21" i="25"/>
  <c r="G21" i="25"/>
  <c r="F19" i="25"/>
  <c r="G19" i="25"/>
  <c r="F17" i="25"/>
  <c r="F43" i="25" l="1"/>
  <c r="D42" i="25"/>
  <c r="E18" i="25" l="1"/>
  <c r="E19" i="25" s="1"/>
  <c r="H26" i="25" l="1"/>
  <c r="E26" i="25"/>
  <c r="H27" i="25"/>
  <c r="E27" i="25"/>
  <c r="E38" i="25"/>
  <c r="E36" i="25"/>
  <c r="E37" i="25"/>
  <c r="E35" i="25"/>
  <c r="E34" i="25"/>
  <c r="E33" i="25"/>
  <c r="E32" i="25"/>
  <c r="E31" i="25"/>
  <c r="E30" i="25"/>
  <c r="E29" i="25"/>
  <c r="E28" i="25"/>
  <c r="H41" i="25"/>
  <c r="E41" i="25"/>
  <c r="H24" i="25"/>
  <c r="H25" i="25" s="1"/>
  <c r="E24" i="25"/>
  <c r="E25" i="25" s="1"/>
  <c r="H22" i="25"/>
  <c r="H23" i="25" s="1"/>
  <c r="E22" i="25"/>
  <c r="E23" i="25" s="1"/>
  <c r="H20" i="25"/>
  <c r="H21" i="25" s="1"/>
  <c r="E20" i="25"/>
  <c r="E21" i="25" s="1"/>
  <c r="H18" i="25"/>
  <c r="H19" i="25" s="1"/>
  <c r="D17" i="25"/>
  <c r="H16" i="25"/>
  <c r="E16" i="25"/>
  <c r="H15" i="25"/>
  <c r="E15" i="25"/>
  <c r="H42" i="25" l="1"/>
  <c r="H17" i="25"/>
  <c r="E42" i="25"/>
  <c r="G17" i="25"/>
  <c r="G43" i="25" s="1"/>
  <c r="H43" i="25" l="1"/>
  <c r="E17" i="25"/>
  <c r="D25" i="25" l="1"/>
  <c r="D23" i="25"/>
  <c r="D21" i="25"/>
  <c r="D19" i="25"/>
  <c r="E43" i="25" l="1"/>
  <c r="D43" i="25"/>
</calcChain>
</file>

<file path=xl/sharedStrings.xml><?xml version="1.0" encoding="utf-8"?>
<sst xmlns="http://schemas.openxmlformats.org/spreadsheetml/2006/main" count="71" uniqueCount="71">
  <si>
    <t>SPOLU</t>
  </si>
  <si>
    <t>Kapitola</t>
  </si>
  <si>
    <t>Ministerstvo životného prostredia SR</t>
  </si>
  <si>
    <t>Úrad vlády SR</t>
  </si>
  <si>
    <t>Ministerstvo vnútra SR</t>
  </si>
  <si>
    <t>Ministerstvo spravodlivosti SR</t>
  </si>
  <si>
    <t>Ministerstvo pôdohospodárstva a rozvoja vidieka SR</t>
  </si>
  <si>
    <t>Ministerstvo školstva,vedy, výskumu a športu SR</t>
  </si>
  <si>
    <t>Zlepšenie pripravenosti záchranných...</t>
  </si>
  <si>
    <t>Skrátený názov projektu</t>
  </si>
  <si>
    <t>1552/2011</t>
  </si>
  <si>
    <t>Rozšírenie informačného systému...</t>
  </si>
  <si>
    <t>Rozvoj a technologická inovácia súdov</t>
  </si>
  <si>
    <t>1991/2011</t>
  </si>
  <si>
    <t xml:space="preserve">Rozvoj ochrany prírody - Štátna ochrana prírody </t>
  </si>
  <si>
    <t>1551/2011</t>
  </si>
  <si>
    <t xml:space="preserve">Monitoring a výskum lesných ekosystémov - Národné lesnícke centrum </t>
  </si>
  <si>
    <t>1550/2011</t>
  </si>
  <si>
    <t xml:space="preserve">Odborné vzdelávanie a príprava - Štátny inštitút odborného vzdelávania </t>
  </si>
  <si>
    <t>9/2012</t>
  </si>
  <si>
    <t>11/2012</t>
  </si>
  <si>
    <t>7/2012</t>
  </si>
  <si>
    <t>5/2012</t>
  </si>
  <si>
    <t>14/2012</t>
  </si>
  <si>
    <t>16/2012</t>
  </si>
  <si>
    <t>52/2012</t>
  </si>
  <si>
    <t>18/2012</t>
  </si>
  <si>
    <t>310/2012</t>
  </si>
  <si>
    <t>325/2012</t>
  </si>
  <si>
    <t>314/2012</t>
  </si>
  <si>
    <t>321/2012</t>
  </si>
  <si>
    <t>323/2012</t>
  </si>
  <si>
    <t>329/2012</t>
  </si>
  <si>
    <t>333/2012</t>
  </si>
  <si>
    <t>1561/2011</t>
  </si>
  <si>
    <t>1/2010</t>
  </si>
  <si>
    <t>Číslo zmluvy o realizácii projektu</t>
  </si>
  <si>
    <t>725/2008</t>
  </si>
  <si>
    <t>Spolu MS SR</t>
  </si>
  <si>
    <t>Spolu MŽP SR</t>
  </si>
  <si>
    <t>Spolu MPRV SR</t>
  </si>
  <si>
    <t>Spolu MŠVVŠ SR</t>
  </si>
  <si>
    <t>Spolu ÚV SR</t>
  </si>
  <si>
    <t>Použitý kurz: 1EUR/1,1 CHF</t>
  </si>
  <si>
    <t>Fond technickej asistencie ŠFM</t>
  </si>
  <si>
    <t>Štipendijný fond -ŠFM</t>
  </si>
  <si>
    <t>Blokový grant -ŠFM</t>
  </si>
  <si>
    <t xml:space="preserve"> Slovenský Červený kríž</t>
  </si>
  <si>
    <t>ETP Slovensko - Centrum pre udržateľný rozvoj</t>
  </si>
  <si>
    <t>Košický samosprávny kraj</t>
  </si>
  <si>
    <t>Obec Zemplínske Hámre</t>
  </si>
  <si>
    <t>Združenie Tokajská vínna cesta, Trebišov</t>
  </si>
  <si>
    <t>Obec Stratená</t>
  </si>
  <si>
    <t>Gréckokatolícka charita Prešov</t>
  </si>
  <si>
    <t>Obec Gemerská Poloma</t>
  </si>
  <si>
    <t>Obec Dlhé nad Cirochou</t>
  </si>
  <si>
    <t xml:space="preserve">Obec Tušice </t>
  </si>
  <si>
    <t>Obec Veľké Ripňany</t>
  </si>
  <si>
    <t>Obec Dvorníky</t>
  </si>
  <si>
    <t>Obec Častá</t>
  </si>
  <si>
    <t>ďalšie výdavky programu - predfinancovanie</t>
  </si>
  <si>
    <t>v EUR/CHF</t>
  </si>
  <si>
    <t>Spolu MV SR</t>
  </si>
  <si>
    <t>Tabuľka č. 16</t>
  </si>
  <si>
    <t>Návrh 2017</t>
  </si>
  <si>
    <t>Príjem zo ŠFM                              (EUR)</t>
  </si>
  <si>
    <t>Príjem zo ŠFM                   (CHF)</t>
  </si>
  <si>
    <t>ŠR                                     ( EUR)</t>
  </si>
  <si>
    <t>ŠR                             (CHF)</t>
  </si>
  <si>
    <t>Prehľad výdavkov na zabezpečenie financovania zmlúv o realizácii projektov v rámci Švajčiarskeho finančného mechanizmu (ŠFM)</t>
  </si>
  <si>
    <t>zaradených do programových štruktúr kapitol na roky 2017 až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</si>
</sst>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indexed="8"/>
      <name val="Tahom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8"/>
      <name val="Tahoma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theme="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4" borderId="0" applyNumberFormat="0" applyBorder="0" applyAlignment="0" applyProtection="0"/>
    <xf numFmtId="0" fontId="6" fillId="0" borderId="0" applyNumberFormat="0" applyFill="0" applyBorder="0" applyAlignment="0" applyProtection="0"/>
    <xf numFmtId="0" fontId="5" fillId="4" borderId="0" applyNumberFormat="0" applyBorder="0" applyAlignment="0" applyProtection="0"/>
    <xf numFmtId="0" fontId="7" fillId="21" borderId="2" applyNumberFormat="0">
      <alignment horizontal="left" vertical="top" indent="1"/>
    </xf>
    <xf numFmtId="0" fontId="7" fillId="0" borderId="2" applyNumberFormat="0" applyFill="0">
      <alignment horizontal="centerContinuous" vertical="top"/>
    </xf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6" applyNumberFormat="0" applyAlignment="0" applyProtection="0"/>
    <xf numFmtId="0" fontId="12" fillId="7" borderId="1" applyNumberFormat="0" applyAlignment="0" applyProtection="0"/>
    <xf numFmtId="0" fontId="11" fillId="22" borderId="6" applyNumberFormat="0" applyAlignment="0" applyProtection="0"/>
    <xf numFmtId="0" fontId="13" fillId="0" borderId="7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4" fontId="15" fillId="24" borderId="8" applyBorder="0">
      <alignment horizontal="left" vertical="center" indent="2"/>
    </xf>
    <xf numFmtId="0" fontId="16" fillId="0" borderId="0"/>
    <xf numFmtId="0" fontId="16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7" fillId="0" borderId="0"/>
    <xf numFmtId="0" fontId="17" fillId="25" borderId="9" applyNumberFormat="0" applyFont="0" applyAlignment="0" applyProtection="0"/>
    <xf numFmtId="0" fontId="19" fillId="20" borderId="10" applyNumberFormat="0" applyAlignment="0" applyProtection="0"/>
    <xf numFmtId="9" fontId="16" fillId="0" borderId="0" applyFont="0" applyFill="0" applyBorder="0" applyAlignment="0" applyProtection="0"/>
    <xf numFmtId="0" fontId="1" fillId="25" borderId="9" applyNumberFormat="0" applyFont="0" applyAlignment="0" applyProtection="0"/>
    <xf numFmtId="0" fontId="13" fillId="0" borderId="7" applyNumberFormat="0" applyFill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12" fillId="7" borderId="1" applyNumberFormat="0" applyAlignment="0" applyProtection="0"/>
    <xf numFmtId="0" fontId="4" fillId="20" borderId="1" applyNumberFormat="0" applyAlignment="0" applyProtection="0"/>
    <xf numFmtId="0" fontId="19" fillId="20" borderId="10" applyNumberFormat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5" fillId="0" borderId="0"/>
    <xf numFmtId="0" fontId="1" fillId="0" borderId="0"/>
  </cellStyleXfs>
  <cellXfs count="74">
    <xf numFmtId="0" fontId="0" fillId="0" borderId="0" xfId="0"/>
    <xf numFmtId="0" fontId="24" fillId="0" borderId="0" xfId="66" applyFont="1"/>
    <xf numFmtId="49" fontId="24" fillId="0" borderId="0" xfId="66" applyNumberFormat="1" applyFont="1" applyFill="1" applyBorder="1" applyAlignment="1"/>
    <xf numFmtId="0" fontId="23" fillId="0" borderId="0" xfId="66" applyFont="1" applyFill="1" applyBorder="1" applyAlignment="1">
      <alignment horizontal="center" wrapText="1"/>
    </xf>
    <xf numFmtId="0" fontId="24" fillId="0" borderId="0" xfId="66" applyFont="1" applyFill="1" applyBorder="1" applyAlignment="1">
      <alignment horizontal="right"/>
    </xf>
    <xf numFmtId="0" fontId="25" fillId="0" borderId="0" xfId="95"/>
    <xf numFmtId="0" fontId="24" fillId="0" borderId="0" xfId="95" applyFont="1"/>
    <xf numFmtId="0" fontId="28" fillId="0" borderId="0" xfId="95" applyFont="1"/>
    <xf numFmtId="0" fontId="17" fillId="0" borderId="0" xfId="95" applyFont="1"/>
    <xf numFmtId="0" fontId="25" fillId="0" borderId="0" xfId="95" applyFill="1"/>
    <xf numFmtId="3" fontId="24" fillId="0" borderId="0" xfId="66" applyNumberFormat="1" applyFont="1" applyFill="1" applyBorder="1" applyAlignment="1">
      <alignment horizontal="right"/>
    </xf>
    <xf numFmtId="0" fontId="29" fillId="0" borderId="0" xfId="95" applyFont="1"/>
    <xf numFmtId="0" fontId="26" fillId="0" borderId="0" xfId="66" applyFont="1" applyFill="1" applyBorder="1" applyAlignment="1">
      <alignment shrinkToFit="1"/>
    </xf>
    <xf numFmtId="0" fontId="26" fillId="0" borderId="16" xfId="66" applyFont="1" applyFill="1" applyBorder="1" applyAlignment="1">
      <alignment horizontal="center" vertical="center" wrapText="1"/>
    </xf>
    <xf numFmtId="0" fontId="27" fillId="0" borderId="19" xfId="96" applyFont="1" applyFill="1" applyBorder="1" applyAlignment="1">
      <alignment wrapText="1"/>
    </xf>
    <xf numFmtId="0" fontId="27" fillId="0" borderId="15" xfId="96" applyFont="1" applyFill="1" applyBorder="1" applyAlignment="1">
      <alignment horizontal="right"/>
    </xf>
    <xf numFmtId="3" fontId="27" fillId="0" borderId="19" xfId="66" applyNumberFormat="1" applyFont="1" applyFill="1" applyBorder="1"/>
    <xf numFmtId="3" fontId="27" fillId="0" borderId="19" xfId="66" applyNumberFormat="1" applyFont="1" applyFill="1" applyBorder="1" applyAlignment="1">
      <alignment horizontal="right"/>
    </xf>
    <xf numFmtId="0" fontId="27" fillId="0" borderId="17" xfId="96" applyFont="1" applyFill="1" applyBorder="1" applyAlignment="1">
      <alignment wrapText="1"/>
    </xf>
    <xf numFmtId="49" fontId="27" fillId="0" borderId="36" xfId="96" applyNumberFormat="1" applyFont="1" applyFill="1" applyBorder="1" applyAlignment="1">
      <alignment horizontal="right"/>
    </xf>
    <xf numFmtId="3" fontId="27" fillId="0" borderId="37" xfId="66" applyNumberFormat="1" applyFont="1" applyFill="1" applyBorder="1"/>
    <xf numFmtId="3" fontId="27" fillId="0" borderId="20" xfId="66" applyNumberFormat="1" applyFont="1" applyFill="1" applyBorder="1" applyAlignment="1">
      <alignment horizontal="right"/>
    </xf>
    <xf numFmtId="3" fontId="27" fillId="0" borderId="37" xfId="66" applyNumberFormat="1" applyFont="1" applyFill="1" applyBorder="1" applyAlignment="1">
      <alignment horizontal="right"/>
    </xf>
    <xf numFmtId="49" fontId="26" fillId="0" borderId="21" xfId="66" applyNumberFormat="1" applyFont="1" applyFill="1" applyBorder="1" applyAlignment="1">
      <alignment horizontal="left" vertical="center"/>
    </xf>
    <xf numFmtId="0" fontId="27" fillId="0" borderId="22" xfId="96" applyFont="1" applyFill="1" applyBorder="1" applyAlignment="1">
      <alignment wrapText="1"/>
    </xf>
    <xf numFmtId="0" fontId="27" fillId="0" borderId="14" xfId="96" applyNumberFormat="1" applyFont="1" applyFill="1" applyBorder="1" applyAlignment="1">
      <alignment horizontal="right"/>
    </xf>
    <xf numFmtId="3" fontId="27" fillId="0" borderId="22" xfId="66" applyNumberFormat="1" applyFont="1" applyFill="1" applyBorder="1"/>
    <xf numFmtId="3" fontId="27" fillId="0" borderId="22" xfId="66" applyNumberFormat="1" applyFont="1" applyFill="1" applyBorder="1" applyAlignment="1">
      <alignment horizontal="right"/>
    </xf>
    <xf numFmtId="49" fontId="27" fillId="0" borderId="27" xfId="66" applyNumberFormat="1" applyFont="1" applyFill="1" applyBorder="1" applyAlignment="1">
      <alignment horizontal="left" vertical="center" wrapText="1"/>
    </xf>
    <xf numFmtId="0" fontId="27" fillId="0" borderId="26" xfId="96" applyFont="1" applyFill="1" applyBorder="1" applyAlignment="1">
      <alignment wrapText="1"/>
    </xf>
    <xf numFmtId="0" fontId="27" fillId="0" borderId="0" xfId="96" applyNumberFormat="1" applyFont="1" applyFill="1" applyBorder="1" applyAlignment="1">
      <alignment horizontal="right"/>
    </xf>
    <xf numFmtId="3" fontId="27" fillId="0" borderId="18" xfId="66" applyNumberFormat="1" applyFont="1" applyFill="1" applyBorder="1"/>
    <xf numFmtId="3" fontId="27" fillId="0" borderId="18" xfId="66" applyNumberFormat="1" applyFont="1" applyFill="1" applyBorder="1" applyAlignment="1">
      <alignment horizontal="right"/>
    </xf>
    <xf numFmtId="49" fontId="26" fillId="0" borderId="21" xfId="66" applyNumberFormat="1" applyFont="1" applyFill="1" applyBorder="1" applyAlignment="1">
      <alignment horizontal="left" vertical="center" wrapText="1"/>
    </xf>
    <xf numFmtId="3" fontId="27" fillId="0" borderId="20" xfId="66" applyNumberFormat="1" applyFont="1" applyFill="1" applyBorder="1"/>
    <xf numFmtId="49" fontId="27" fillId="0" borderId="0" xfId="96" applyNumberFormat="1" applyFont="1" applyFill="1" applyBorder="1" applyAlignment="1">
      <alignment horizontal="right"/>
    </xf>
    <xf numFmtId="0" fontId="27" fillId="0" borderId="20" xfId="96" applyFont="1" applyFill="1" applyBorder="1" applyAlignment="1">
      <alignment wrapText="1"/>
    </xf>
    <xf numFmtId="49" fontId="27" fillId="0" borderId="8" xfId="96" applyNumberFormat="1" applyFont="1" applyFill="1" applyBorder="1" applyAlignment="1">
      <alignment horizontal="right"/>
    </xf>
    <xf numFmtId="0" fontId="27" fillId="0" borderId="18" xfId="96" applyFont="1" applyFill="1" applyBorder="1" applyAlignment="1">
      <alignment wrapText="1"/>
    </xf>
    <xf numFmtId="0" fontId="27" fillId="0" borderId="12" xfId="96" applyNumberFormat="1" applyFont="1" applyFill="1" applyBorder="1" applyAlignment="1">
      <alignment horizontal="right"/>
    </xf>
    <xf numFmtId="0" fontId="26" fillId="0" borderId="21" xfId="0" applyFont="1" applyBorder="1" applyAlignment="1">
      <alignment horizontal="left" vertical="center"/>
    </xf>
    <xf numFmtId="0" fontId="27" fillId="0" borderId="24" xfId="96" applyFont="1" applyFill="1" applyBorder="1" applyAlignment="1">
      <alignment horizontal="left"/>
    </xf>
    <xf numFmtId="3" fontId="26" fillId="0" borderId="22" xfId="66" applyNumberFormat="1" applyFont="1" applyFill="1" applyBorder="1"/>
    <xf numFmtId="0" fontId="26" fillId="0" borderId="0" xfId="66" applyFont="1" applyFill="1" applyBorder="1" applyAlignment="1">
      <alignment horizontal="center" shrinkToFit="1"/>
    </xf>
    <xf numFmtId="0" fontId="24" fillId="0" borderId="0" xfId="95" applyFont="1" applyAlignment="1">
      <alignment horizontal="left"/>
    </xf>
    <xf numFmtId="0" fontId="26" fillId="0" borderId="34" xfId="66" applyFont="1" applyFill="1" applyBorder="1" applyAlignment="1">
      <alignment horizontal="center" vertical="center"/>
    </xf>
    <xf numFmtId="0" fontId="26" fillId="0" borderId="15" xfId="66" applyFont="1" applyFill="1" applyBorder="1" applyAlignment="1">
      <alignment horizontal="center" vertical="center"/>
    </xf>
    <xf numFmtId="0" fontId="26" fillId="0" borderId="32" xfId="66" applyFont="1" applyFill="1" applyBorder="1" applyAlignment="1">
      <alignment horizontal="center" vertical="center"/>
    </xf>
    <xf numFmtId="0" fontId="26" fillId="0" borderId="35" xfId="66" applyFont="1" applyFill="1" applyBorder="1" applyAlignment="1">
      <alignment horizontal="center" vertical="center"/>
    </xf>
    <xf numFmtId="0" fontId="26" fillId="0" borderId="12" xfId="66" applyFont="1" applyFill="1" applyBorder="1" applyAlignment="1">
      <alignment horizontal="center" vertical="center"/>
    </xf>
    <xf numFmtId="0" fontId="26" fillId="0" borderId="25" xfId="66" applyFont="1" applyFill="1" applyBorder="1" applyAlignment="1">
      <alignment horizontal="center" vertical="center"/>
    </xf>
    <xf numFmtId="0" fontId="29" fillId="0" borderId="0" xfId="95" applyFont="1" applyAlignment="1">
      <alignment horizontal="left"/>
    </xf>
    <xf numFmtId="0" fontId="29" fillId="0" borderId="15" xfId="95" applyFont="1" applyBorder="1" applyAlignment="1">
      <alignment horizontal="left"/>
    </xf>
    <xf numFmtId="0" fontId="26" fillId="0" borderId="13" xfId="95" applyFont="1" applyBorder="1" applyAlignment="1"/>
    <xf numFmtId="0" fontId="26" fillId="0" borderId="14" xfId="0" applyFont="1" applyBorder="1" applyAlignment="1"/>
    <xf numFmtId="0" fontId="26" fillId="0" borderId="24" xfId="0" applyFont="1" applyBorder="1" applyAlignment="1"/>
    <xf numFmtId="0" fontId="27" fillId="0" borderId="28" xfId="0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9" xfId="0" applyFont="1" applyFill="1" applyBorder="1" applyAlignment="1">
      <alignment horizontal="center" vertical="center" wrapText="1"/>
    </xf>
    <xf numFmtId="49" fontId="27" fillId="0" borderId="28" xfId="66" applyNumberFormat="1" applyFont="1" applyFill="1" applyBorder="1" applyAlignment="1">
      <alignment horizontal="left" vertical="center" wrapText="1"/>
    </xf>
    <xf numFmtId="0" fontId="27" fillId="0" borderId="29" xfId="0" applyFont="1" applyFill="1" applyBorder="1" applyAlignment="1">
      <alignment horizontal="left" vertical="center"/>
    </xf>
    <xf numFmtId="49" fontId="24" fillId="0" borderId="0" xfId="66" applyNumberFormat="1" applyFont="1" applyFill="1" applyBorder="1" applyAlignment="1">
      <alignment horizontal="right"/>
    </xf>
    <xf numFmtId="0" fontId="26" fillId="0" borderId="28" xfId="66" applyFont="1" applyFill="1" applyBorder="1" applyAlignment="1">
      <alignment horizontal="center" vertical="center" wrapText="1"/>
    </xf>
    <xf numFmtId="0" fontId="26" fillId="0" borderId="27" xfId="66" applyFont="1" applyFill="1" applyBorder="1" applyAlignment="1">
      <alignment horizontal="center" vertical="center" wrapText="1"/>
    </xf>
    <xf numFmtId="0" fontId="26" fillId="0" borderId="29" xfId="66" applyFont="1" applyFill="1" applyBorder="1" applyAlignment="1">
      <alignment horizontal="center" vertical="center" wrapText="1"/>
    </xf>
    <xf numFmtId="0" fontId="26" fillId="0" borderId="30" xfId="66" applyFont="1" applyFill="1" applyBorder="1" applyAlignment="1">
      <alignment horizontal="center" vertical="center"/>
    </xf>
    <xf numFmtId="0" fontId="27" fillId="0" borderId="26" xfId="66" applyFont="1" applyFill="1" applyBorder="1" applyAlignment="1">
      <alignment horizontal="center" vertical="center"/>
    </xf>
    <xf numFmtId="0" fontId="27" fillId="0" borderId="31" xfId="66" applyFont="1" applyFill="1" applyBorder="1" applyAlignment="1">
      <alignment horizontal="center" vertical="center"/>
    </xf>
    <xf numFmtId="0" fontId="26" fillId="0" borderId="32" xfId="66" applyFont="1" applyFill="1" applyBorder="1" applyAlignment="1">
      <alignment horizontal="center" vertical="center" wrapText="1"/>
    </xf>
    <xf numFmtId="0" fontId="27" fillId="0" borderId="23" xfId="66" applyFont="1" applyFill="1" applyBorder="1" applyAlignment="1">
      <alignment horizontal="center" vertical="center" wrapText="1"/>
    </xf>
    <xf numFmtId="0" fontId="27" fillId="0" borderId="33" xfId="66" applyFont="1" applyFill="1" applyBorder="1" applyAlignment="1">
      <alignment horizontal="center" vertical="center" wrapText="1"/>
    </xf>
    <xf numFmtId="49" fontId="24" fillId="0" borderId="2" xfId="66" applyNumberFormat="1" applyFont="1" applyFill="1" applyBorder="1" applyAlignment="1">
      <alignment horizontal="left"/>
    </xf>
    <xf numFmtId="49" fontId="24" fillId="0" borderId="2" xfId="66" applyNumberFormat="1" applyFont="1" applyFill="1" applyBorder="1" applyAlignment="1">
      <alignment horizontal="right"/>
    </xf>
    <xf numFmtId="0" fontId="30" fillId="0" borderId="0" xfId="95" applyFont="1" applyAlignment="1">
      <alignment horizontal="right"/>
    </xf>
  </cellXfs>
  <cellStyles count="97">
    <cellStyle name="20 % - zvýraznenie1" xfId="1" builtinId="30" customBuiltin="1"/>
    <cellStyle name="20 % - zvýraznenie2" xfId="2" builtinId="34" customBuiltin="1"/>
    <cellStyle name="20 % - zvýraznenie3" xfId="3" builtinId="38" customBuiltin="1"/>
    <cellStyle name="20 % - zvýraznenie4" xfId="4" builtinId="42" customBuiltin="1"/>
    <cellStyle name="20 % - zvýraznenie5" xfId="5" builtinId="46" customBuiltin="1"/>
    <cellStyle name="20 % - zvýraznenie6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zvýraznenie1" xfId="13" builtinId="31" customBuiltin="1"/>
    <cellStyle name="40 % - zvýraznenie2" xfId="14" builtinId="35" customBuiltin="1"/>
    <cellStyle name="40 % - zvýraznenie3" xfId="15" builtinId="39" customBuiltin="1"/>
    <cellStyle name="40 % - zvýraznenie4" xfId="16" builtinId="43" customBuiltin="1"/>
    <cellStyle name="40 % - zvýraznenie5" xfId="17" builtinId="47" customBuiltin="1"/>
    <cellStyle name="40 % - zvýraznenie6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zvýraznenie1" xfId="25" builtinId="32" customBuiltin="1"/>
    <cellStyle name="60 % - zvýraznenie2" xfId="26" builtinId="36" customBuiltin="1"/>
    <cellStyle name="60 % - zvýraznenie3" xfId="27" builtinId="40" customBuiltin="1"/>
    <cellStyle name="60 % - zvýraznenie4" xfId="28" builtinId="44" customBuiltin="1"/>
    <cellStyle name="60 % - zvýraznenie5" xfId="29" builtinId="48" customBuiltin="1"/>
    <cellStyle name="60 % - zvýraznenie6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Dobrá" xfId="45" builtinId="26" customBuiltin="1"/>
    <cellStyle name="Explanatory Text" xfId="46"/>
    <cellStyle name="Good" xfId="47"/>
    <cellStyle name="Header1" xfId="48"/>
    <cellStyle name="Header3" xfId="49"/>
    <cellStyle name="Heading 1" xfId="50"/>
    <cellStyle name="Heading 2" xfId="51"/>
    <cellStyle name="Heading 3" xfId="52"/>
    <cellStyle name="Heading 4" xfId="53"/>
    <cellStyle name="Check Cell" xfId="54"/>
    <cellStyle name="Input" xfId="55"/>
    <cellStyle name="Kontrolná bunka" xfId="56" builtinId="23" customBuiltin="1"/>
    <cellStyle name="Linked Cell" xfId="57"/>
    <cellStyle name="Nadpis 1" xfId="58" builtinId="16" customBuiltin="1"/>
    <cellStyle name="Nadpis 2" xfId="59" builtinId="17" customBuiltin="1"/>
    <cellStyle name="Nadpis 3" xfId="60" builtinId="18" customBuiltin="1"/>
    <cellStyle name="Nadpis 4" xfId="61" builtinId="19" customBuiltin="1"/>
    <cellStyle name="Neutral" xfId="62"/>
    <cellStyle name="Neutrálna" xfId="63" builtinId="28" customBuiltin="1"/>
    <cellStyle name="Normal 2" xfId="64"/>
    <cellStyle name="Normal_akrual MF" xfId="65"/>
    <cellStyle name="Normálna 2" xfId="95"/>
    <cellStyle name="Normálne" xfId="0" builtinId="0"/>
    <cellStyle name="normálne 2" xfId="66"/>
    <cellStyle name="normálne 3" xfId="67"/>
    <cellStyle name="normálne 4" xfId="68"/>
    <cellStyle name="normálne 4 2" xfId="69"/>
    <cellStyle name="normálne 4_23_09_2008_ 2009 až 11 €_opr_ŠFM bank_popl_2011" xfId="70"/>
    <cellStyle name="normálne 5" xfId="71"/>
    <cellStyle name="normálne_Príloha listu č_MF_008488_2011-522 ÚV SR za ŠFM" xfId="96"/>
    <cellStyle name="normální_Aktualizované podklady pre SR rok 2005" xfId="72"/>
    <cellStyle name="Note" xfId="73"/>
    <cellStyle name="Output" xfId="74"/>
    <cellStyle name="percentá 2" xfId="75"/>
    <cellStyle name="Poznámka" xfId="76" builtinId="10" customBuiltin="1"/>
    <cellStyle name="Prepojená bunka" xfId="77" builtinId="24" customBuiltin="1"/>
    <cellStyle name="Spolu" xfId="78" builtinId="25" customBuiltin="1"/>
    <cellStyle name="Text upozornenia" xfId="79" builtinId="11" customBuiltin="1"/>
    <cellStyle name="Title" xfId="80"/>
    <cellStyle name="Titul" xfId="81" builtinId="15" customBuiltin="1"/>
    <cellStyle name="Total" xfId="82"/>
    <cellStyle name="Vstup" xfId="83" builtinId="20" customBuiltin="1"/>
    <cellStyle name="Výpočet" xfId="84" builtinId="22" customBuiltin="1"/>
    <cellStyle name="Výstup" xfId="85" builtinId="21" customBuiltin="1"/>
    <cellStyle name="Vysvetľujúci text" xfId="86" builtinId="53" customBuiltin="1"/>
    <cellStyle name="Warning Text" xfId="87"/>
    <cellStyle name="Zlá" xfId="88" builtinId="27" customBuiltin="1"/>
    <cellStyle name="Zvýraznenie1" xfId="89" builtinId="29" customBuiltin="1"/>
    <cellStyle name="Zvýraznenie2" xfId="90" builtinId="33" customBuiltin="1"/>
    <cellStyle name="Zvýraznenie3" xfId="91" builtinId="37" customBuiltin="1"/>
    <cellStyle name="Zvýraznenie4" xfId="92" builtinId="41" customBuiltin="1"/>
    <cellStyle name="Zvýraznenie5" xfId="93" builtinId="45" customBuiltin="1"/>
    <cellStyle name="Zvýraznenie6" xfId="94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</sheetPr>
  <dimension ref="A1:R167"/>
  <sheetViews>
    <sheetView tabSelected="1" zoomScaleNormal="100" zoomScalePageLayoutView="80" workbookViewId="0">
      <selection activeCell="J8" sqref="J8"/>
    </sheetView>
  </sheetViews>
  <sheetFormatPr defaultRowHeight="12.75" x14ac:dyDescent="0.2"/>
  <cols>
    <col min="1" max="1" width="16.42578125" style="5" customWidth="1"/>
    <col min="2" max="2" width="54.140625" style="5" customWidth="1"/>
    <col min="3" max="8" width="24" style="5" customWidth="1"/>
    <col min="9" max="9" width="13.7109375" style="5" customWidth="1"/>
    <col min="10" max="10" width="13.28515625" style="5" customWidth="1"/>
    <col min="11" max="11" width="14" style="5" customWidth="1"/>
    <col min="12" max="13" width="11.28515625" style="5" bestFit="1" customWidth="1"/>
    <col min="14" max="14" width="13.28515625" style="5" customWidth="1"/>
    <col min="15" max="16" width="13.85546875" style="5" customWidth="1"/>
    <col min="17" max="18" width="11.28515625" style="5" bestFit="1" customWidth="1"/>
    <col min="19" max="16384" width="9.140625" style="5"/>
  </cols>
  <sheetData>
    <row r="1" spans="1:18" x14ac:dyDescent="0.2">
      <c r="B1" s="8"/>
    </row>
    <row r="2" spans="1:18" x14ac:dyDescent="0.2">
      <c r="B2" s="8"/>
    </row>
    <row r="3" spans="1:18" ht="14.25" x14ac:dyDescent="0.2">
      <c r="B3" s="8"/>
      <c r="G3" s="73" t="s">
        <v>63</v>
      </c>
      <c r="H3" s="73"/>
    </row>
    <row r="4" spans="1:18" x14ac:dyDescent="0.2">
      <c r="B4" s="8"/>
    </row>
    <row r="5" spans="1:18" x14ac:dyDescent="0.2">
      <c r="B5" s="7">
        <v>1.1000000000000001</v>
      </c>
    </row>
    <row r="6" spans="1:18" x14ac:dyDescent="0.2">
      <c r="A6" s="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">
      <c r="A7" s="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ht="15.75" x14ac:dyDescent="0.25">
      <c r="A8" s="43" t="s">
        <v>69</v>
      </c>
      <c r="B8" s="43"/>
      <c r="C8" s="43"/>
      <c r="D8" s="43"/>
      <c r="E8" s="43"/>
      <c r="F8" s="43"/>
      <c r="G8" s="43"/>
      <c r="H8" s="43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spans="1:18" ht="15.75" x14ac:dyDescent="0.25">
      <c r="A9" s="43" t="s">
        <v>70</v>
      </c>
      <c r="B9" s="43"/>
      <c r="C9" s="43"/>
      <c r="D9" s="43"/>
      <c r="E9" s="43"/>
      <c r="F9" s="43"/>
      <c r="G9" s="43"/>
      <c r="H9" s="43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x14ac:dyDescent="0.2">
      <c r="A10" s="2"/>
      <c r="B10" s="2"/>
      <c r="C10" s="2"/>
      <c r="D10" s="2"/>
      <c r="E10" s="2"/>
      <c r="F10" s="2"/>
      <c r="G10" s="3"/>
      <c r="H10" s="3"/>
      <c r="I10" s="61"/>
      <c r="J10" s="61"/>
      <c r="K10" s="61"/>
      <c r="L10" s="61"/>
      <c r="M10" s="61"/>
      <c r="N10" s="61"/>
      <c r="O10" s="61"/>
      <c r="P10" s="61"/>
      <c r="Q10" s="61"/>
      <c r="R10" s="61"/>
    </row>
    <row r="11" spans="1:18" ht="13.5" thickBot="1" x14ac:dyDescent="0.25">
      <c r="A11" s="71" t="s">
        <v>43</v>
      </c>
      <c r="B11" s="71"/>
      <c r="C11" s="4"/>
      <c r="D11" s="4"/>
      <c r="E11" s="72" t="s">
        <v>61</v>
      </c>
      <c r="F11" s="72"/>
      <c r="G11" s="72"/>
      <c r="H11" s="72"/>
      <c r="I11" s="1"/>
      <c r="J11" s="1"/>
      <c r="K11" s="1"/>
      <c r="L11" s="4"/>
      <c r="M11" s="4"/>
      <c r="N11" s="4"/>
      <c r="O11" s="4"/>
      <c r="P11" s="4"/>
      <c r="Q11" s="4"/>
      <c r="R11" s="4"/>
    </row>
    <row r="12" spans="1:18" ht="15" customHeight="1" x14ac:dyDescent="0.2">
      <c r="A12" s="62" t="s">
        <v>1</v>
      </c>
      <c r="B12" s="65" t="s">
        <v>9</v>
      </c>
      <c r="C12" s="68" t="s">
        <v>36</v>
      </c>
      <c r="D12" s="45" t="s">
        <v>64</v>
      </c>
      <c r="E12" s="46"/>
      <c r="F12" s="46"/>
      <c r="G12" s="46"/>
      <c r="H12" s="47"/>
      <c r="O12" s="4"/>
      <c r="P12" s="4"/>
      <c r="Q12" s="4"/>
      <c r="R12" s="4"/>
    </row>
    <row r="13" spans="1:18" x14ac:dyDescent="0.2">
      <c r="A13" s="63"/>
      <c r="B13" s="66"/>
      <c r="C13" s="69"/>
      <c r="D13" s="48"/>
      <c r="E13" s="49"/>
      <c r="F13" s="49"/>
      <c r="G13" s="49"/>
      <c r="H13" s="50"/>
      <c r="O13" s="4"/>
      <c r="P13" s="4"/>
      <c r="Q13" s="4"/>
      <c r="R13" s="4"/>
    </row>
    <row r="14" spans="1:18" ht="55.5" customHeight="1" thickBot="1" x14ac:dyDescent="0.25">
      <c r="A14" s="64"/>
      <c r="B14" s="67"/>
      <c r="C14" s="70"/>
      <c r="D14" s="13" t="s">
        <v>65</v>
      </c>
      <c r="E14" s="13" t="s">
        <v>66</v>
      </c>
      <c r="F14" s="13" t="s">
        <v>60</v>
      </c>
      <c r="G14" s="13" t="s">
        <v>67</v>
      </c>
      <c r="H14" s="13" t="s">
        <v>68</v>
      </c>
      <c r="O14" s="4"/>
      <c r="P14" s="4"/>
      <c r="Q14" s="4"/>
      <c r="R14" s="4"/>
    </row>
    <row r="15" spans="1:18" s="9" customFormat="1" ht="15.75" x14ac:dyDescent="0.25">
      <c r="A15" s="59" t="s">
        <v>4</v>
      </c>
      <c r="B15" s="14" t="s">
        <v>8</v>
      </c>
      <c r="C15" s="15" t="s">
        <v>10</v>
      </c>
      <c r="D15" s="16">
        <v>645200</v>
      </c>
      <c r="E15" s="17">
        <f>D15*$B$5</f>
        <v>709720</v>
      </c>
      <c r="F15" s="17">
        <v>322600</v>
      </c>
      <c r="G15" s="16">
        <v>0</v>
      </c>
      <c r="H15" s="17">
        <f>G15*$B$5</f>
        <v>0</v>
      </c>
      <c r="O15" s="4"/>
      <c r="P15" s="4"/>
      <c r="Q15" s="4"/>
      <c r="R15" s="4"/>
    </row>
    <row r="16" spans="1:18" s="9" customFormat="1" ht="16.5" thickBot="1" x14ac:dyDescent="0.3">
      <c r="A16" s="60"/>
      <c r="B16" s="18" t="s">
        <v>11</v>
      </c>
      <c r="C16" s="19" t="s">
        <v>21</v>
      </c>
      <c r="D16" s="20">
        <v>0</v>
      </c>
      <c r="E16" s="21">
        <f>D16*$B$5</f>
        <v>0</v>
      </c>
      <c r="F16" s="22">
        <v>0</v>
      </c>
      <c r="G16" s="20">
        <v>0</v>
      </c>
      <c r="H16" s="21">
        <f>G16*$B$5</f>
        <v>0</v>
      </c>
      <c r="O16" s="4"/>
      <c r="P16" s="4"/>
      <c r="Q16" s="4"/>
      <c r="R16" s="4"/>
    </row>
    <row r="17" spans="1:18" s="9" customFormat="1" ht="16.5" thickBot="1" x14ac:dyDescent="0.3">
      <c r="A17" s="23" t="s">
        <v>62</v>
      </c>
      <c r="B17" s="24"/>
      <c r="C17" s="25"/>
      <c r="D17" s="26">
        <f>SUM(D15:D16)</f>
        <v>645200</v>
      </c>
      <c r="E17" s="27">
        <f>SUM(E15:E16)</f>
        <v>709720</v>
      </c>
      <c r="F17" s="27">
        <f>SUM(F15:F16)</f>
        <v>322600</v>
      </c>
      <c r="G17" s="26">
        <f>SUM(G15:G16)</f>
        <v>0</v>
      </c>
      <c r="H17" s="26">
        <f t="shared" ref="H17" si="0">SUM(H15:H16)</f>
        <v>0</v>
      </c>
      <c r="O17" s="4"/>
      <c r="P17" s="4"/>
      <c r="Q17" s="4"/>
      <c r="R17" s="4"/>
    </row>
    <row r="18" spans="1:18" s="9" customFormat="1" ht="32.25" thickBot="1" x14ac:dyDescent="0.3">
      <c r="A18" s="28" t="s">
        <v>5</v>
      </c>
      <c r="B18" s="29" t="s">
        <v>12</v>
      </c>
      <c r="C18" s="30" t="s">
        <v>13</v>
      </c>
      <c r="D18" s="31">
        <v>0</v>
      </c>
      <c r="E18" s="21">
        <f>D18*$B$5</f>
        <v>0</v>
      </c>
      <c r="F18" s="32">
        <v>0</v>
      </c>
      <c r="G18" s="32">
        <v>0</v>
      </c>
      <c r="H18" s="21">
        <f>G18*$B$5</f>
        <v>0</v>
      </c>
      <c r="O18" s="4"/>
      <c r="P18" s="4"/>
      <c r="Q18" s="4"/>
      <c r="R18" s="4"/>
    </row>
    <row r="19" spans="1:18" s="9" customFormat="1" ht="16.5" thickBot="1" x14ac:dyDescent="0.3">
      <c r="A19" s="33" t="s">
        <v>38</v>
      </c>
      <c r="B19" s="24"/>
      <c r="C19" s="25"/>
      <c r="D19" s="26">
        <f t="shared" ref="D19:H19" si="1">SUM(D18)</f>
        <v>0</v>
      </c>
      <c r="E19" s="26">
        <f t="shared" si="1"/>
        <v>0</v>
      </c>
      <c r="F19" s="26">
        <f t="shared" si="1"/>
        <v>0</v>
      </c>
      <c r="G19" s="26">
        <f t="shared" si="1"/>
        <v>0</v>
      </c>
      <c r="H19" s="26">
        <f t="shared" si="1"/>
        <v>0</v>
      </c>
    </row>
    <row r="20" spans="1:18" s="9" customFormat="1" ht="48" thickBot="1" x14ac:dyDescent="0.3">
      <c r="A20" s="28" t="s">
        <v>2</v>
      </c>
      <c r="B20" s="29" t="s">
        <v>14</v>
      </c>
      <c r="C20" s="30" t="s">
        <v>15</v>
      </c>
      <c r="D20" s="34">
        <v>452973</v>
      </c>
      <c r="E20" s="21">
        <f>D20*$B$5</f>
        <v>498270.30000000005</v>
      </c>
      <c r="F20" s="21">
        <v>226487</v>
      </c>
      <c r="G20" s="21">
        <v>0</v>
      </c>
      <c r="H20" s="21">
        <f>G20*$B$5</f>
        <v>0</v>
      </c>
    </row>
    <row r="21" spans="1:18" s="9" customFormat="1" ht="16.5" thickBot="1" x14ac:dyDescent="0.3">
      <c r="A21" s="23" t="s">
        <v>39</v>
      </c>
      <c r="B21" s="24"/>
      <c r="C21" s="25"/>
      <c r="D21" s="26">
        <f t="shared" ref="D21:H21" si="2">SUM(D20)</f>
        <v>452973</v>
      </c>
      <c r="E21" s="26">
        <f t="shared" si="2"/>
        <v>498270.30000000005</v>
      </c>
      <c r="F21" s="26">
        <f t="shared" si="2"/>
        <v>226487</v>
      </c>
      <c r="G21" s="26">
        <f t="shared" si="2"/>
        <v>0</v>
      </c>
      <c r="H21" s="26">
        <f t="shared" si="2"/>
        <v>0</v>
      </c>
    </row>
    <row r="22" spans="1:18" s="9" customFormat="1" ht="63.75" thickBot="1" x14ac:dyDescent="0.3">
      <c r="A22" s="28" t="s">
        <v>6</v>
      </c>
      <c r="B22" s="29" t="s">
        <v>16</v>
      </c>
      <c r="C22" s="30" t="s">
        <v>17</v>
      </c>
      <c r="D22" s="34">
        <v>0</v>
      </c>
      <c r="E22" s="21">
        <f>D22*$B$5</f>
        <v>0</v>
      </c>
      <c r="F22" s="21">
        <v>0</v>
      </c>
      <c r="G22" s="21">
        <v>0</v>
      </c>
      <c r="H22" s="21">
        <f>G22*$B$5</f>
        <v>0</v>
      </c>
    </row>
    <row r="23" spans="1:18" s="9" customFormat="1" ht="16.5" thickBot="1" x14ac:dyDescent="0.3">
      <c r="A23" s="23" t="s">
        <v>40</v>
      </c>
      <c r="B23" s="24"/>
      <c r="C23" s="25"/>
      <c r="D23" s="26">
        <f t="shared" ref="D23:H23" si="3">SUM(D22)</f>
        <v>0</v>
      </c>
      <c r="E23" s="26">
        <f t="shared" si="3"/>
        <v>0</v>
      </c>
      <c r="F23" s="26">
        <f t="shared" si="3"/>
        <v>0</v>
      </c>
      <c r="G23" s="26">
        <f t="shared" si="3"/>
        <v>0</v>
      </c>
      <c r="H23" s="26">
        <f t="shared" si="3"/>
        <v>0</v>
      </c>
    </row>
    <row r="24" spans="1:18" s="9" customFormat="1" ht="63.75" thickBot="1" x14ac:dyDescent="0.3">
      <c r="A24" s="28" t="s">
        <v>7</v>
      </c>
      <c r="B24" s="29" t="s">
        <v>18</v>
      </c>
      <c r="C24" s="35" t="s">
        <v>22</v>
      </c>
      <c r="D24" s="34">
        <v>914972</v>
      </c>
      <c r="E24" s="21">
        <f>D24*$B$5</f>
        <v>1006469.2000000001</v>
      </c>
      <c r="F24" s="21">
        <v>457486</v>
      </c>
      <c r="G24" s="21">
        <v>0</v>
      </c>
      <c r="H24" s="21">
        <f>G24*$B$5</f>
        <v>0</v>
      </c>
    </row>
    <row r="25" spans="1:18" s="9" customFormat="1" ht="16.5" thickBot="1" x14ac:dyDescent="0.3">
      <c r="A25" s="23" t="s">
        <v>41</v>
      </c>
      <c r="B25" s="24"/>
      <c r="C25" s="25"/>
      <c r="D25" s="26">
        <f>SUM(D24)</f>
        <v>914972</v>
      </c>
      <c r="E25" s="26">
        <f t="shared" ref="E25:H25" si="4">SUM(E24)</f>
        <v>1006469.2000000001</v>
      </c>
      <c r="F25" s="26">
        <f t="shared" si="4"/>
        <v>457486</v>
      </c>
      <c r="G25" s="26">
        <f t="shared" si="4"/>
        <v>0</v>
      </c>
      <c r="H25" s="26">
        <f t="shared" si="4"/>
        <v>0</v>
      </c>
    </row>
    <row r="26" spans="1:18" s="9" customFormat="1" ht="15" customHeight="1" x14ac:dyDescent="0.25">
      <c r="A26" s="56" t="s">
        <v>3</v>
      </c>
      <c r="B26" s="36" t="s">
        <v>47</v>
      </c>
      <c r="C26" s="37" t="s">
        <v>19</v>
      </c>
      <c r="D26" s="34">
        <v>0</v>
      </c>
      <c r="E26" s="21">
        <f t="shared" ref="E26:E38" si="5">D26*$B$5</f>
        <v>0</v>
      </c>
      <c r="F26" s="22">
        <v>0</v>
      </c>
      <c r="G26" s="22">
        <v>0</v>
      </c>
      <c r="H26" s="21">
        <f>G26*$B$5</f>
        <v>0</v>
      </c>
    </row>
    <row r="27" spans="1:18" s="9" customFormat="1" ht="12.75" customHeight="1" x14ac:dyDescent="0.25">
      <c r="A27" s="57"/>
      <c r="B27" s="36" t="s">
        <v>48</v>
      </c>
      <c r="C27" s="37" t="s">
        <v>27</v>
      </c>
      <c r="D27" s="34">
        <v>0</v>
      </c>
      <c r="E27" s="21">
        <f t="shared" si="5"/>
        <v>0</v>
      </c>
      <c r="F27" s="22"/>
      <c r="G27" s="22">
        <v>0</v>
      </c>
      <c r="H27" s="21">
        <f>G27*$B$5</f>
        <v>0</v>
      </c>
    </row>
    <row r="28" spans="1:18" s="9" customFormat="1" ht="15" customHeight="1" x14ac:dyDescent="0.25">
      <c r="A28" s="57"/>
      <c r="B28" s="36" t="s">
        <v>49</v>
      </c>
      <c r="C28" s="37" t="s">
        <v>20</v>
      </c>
      <c r="D28" s="34">
        <v>0</v>
      </c>
      <c r="E28" s="21">
        <f t="shared" si="5"/>
        <v>0</v>
      </c>
      <c r="F28" s="22">
        <v>0</v>
      </c>
      <c r="G28" s="22">
        <v>0</v>
      </c>
      <c r="H28" s="22">
        <v>0</v>
      </c>
    </row>
    <row r="29" spans="1:18" s="9" customFormat="1" ht="25.5" customHeight="1" x14ac:dyDescent="0.25">
      <c r="A29" s="57"/>
      <c r="B29" s="36" t="s">
        <v>50</v>
      </c>
      <c r="C29" s="37" t="s">
        <v>23</v>
      </c>
      <c r="D29" s="34">
        <v>0</v>
      </c>
      <c r="E29" s="21">
        <f t="shared" si="5"/>
        <v>0</v>
      </c>
      <c r="F29" s="22">
        <v>0</v>
      </c>
      <c r="G29" s="22">
        <v>0</v>
      </c>
      <c r="H29" s="22">
        <v>0</v>
      </c>
    </row>
    <row r="30" spans="1:18" s="9" customFormat="1" ht="15" customHeight="1" x14ac:dyDescent="0.25">
      <c r="A30" s="57"/>
      <c r="B30" s="36" t="s">
        <v>51</v>
      </c>
      <c r="C30" s="37" t="s">
        <v>24</v>
      </c>
      <c r="D30" s="34">
        <v>0</v>
      </c>
      <c r="E30" s="21">
        <f t="shared" si="5"/>
        <v>0</v>
      </c>
      <c r="F30" s="22">
        <v>0</v>
      </c>
      <c r="G30" s="22">
        <v>0</v>
      </c>
      <c r="H30" s="22">
        <v>0</v>
      </c>
    </row>
    <row r="31" spans="1:18" s="9" customFormat="1" ht="15" customHeight="1" x14ac:dyDescent="0.25">
      <c r="A31" s="57"/>
      <c r="B31" s="36" t="s">
        <v>52</v>
      </c>
      <c r="C31" s="37" t="s">
        <v>25</v>
      </c>
      <c r="D31" s="34">
        <v>0</v>
      </c>
      <c r="E31" s="21">
        <f t="shared" si="5"/>
        <v>0</v>
      </c>
      <c r="F31" s="22">
        <v>0</v>
      </c>
      <c r="G31" s="22">
        <v>0</v>
      </c>
      <c r="H31" s="22">
        <v>0</v>
      </c>
    </row>
    <row r="32" spans="1:18" s="9" customFormat="1" ht="26.25" customHeight="1" x14ac:dyDescent="0.25">
      <c r="A32" s="57"/>
      <c r="B32" s="36" t="s">
        <v>53</v>
      </c>
      <c r="C32" s="37" t="s">
        <v>26</v>
      </c>
      <c r="D32" s="34">
        <v>185448</v>
      </c>
      <c r="E32" s="21">
        <f t="shared" si="5"/>
        <v>203992.80000000002</v>
      </c>
      <c r="F32" s="21">
        <v>84089</v>
      </c>
      <c r="G32" s="21">
        <v>0</v>
      </c>
      <c r="H32" s="21">
        <v>0</v>
      </c>
    </row>
    <row r="33" spans="1:18" s="9" customFormat="1" ht="12.75" customHeight="1" x14ac:dyDescent="0.25">
      <c r="A33" s="57"/>
      <c r="B33" s="36" t="s">
        <v>54</v>
      </c>
      <c r="C33" s="37" t="s">
        <v>28</v>
      </c>
      <c r="D33" s="34">
        <v>1093846</v>
      </c>
      <c r="E33" s="21">
        <f t="shared" si="5"/>
        <v>1203230.6000000001</v>
      </c>
      <c r="F33" s="22">
        <v>468791</v>
      </c>
      <c r="G33" s="22">
        <v>0</v>
      </c>
      <c r="H33" s="22">
        <v>0</v>
      </c>
    </row>
    <row r="34" spans="1:18" s="9" customFormat="1" ht="15" customHeight="1" x14ac:dyDescent="0.25">
      <c r="A34" s="57"/>
      <c r="B34" s="36" t="s">
        <v>55</v>
      </c>
      <c r="C34" s="37" t="s">
        <v>29</v>
      </c>
      <c r="D34" s="34">
        <v>0</v>
      </c>
      <c r="E34" s="21">
        <f t="shared" si="5"/>
        <v>0</v>
      </c>
      <c r="F34" s="22">
        <v>0</v>
      </c>
      <c r="G34" s="22">
        <v>0</v>
      </c>
      <c r="H34" s="22">
        <v>0</v>
      </c>
    </row>
    <row r="35" spans="1:18" s="9" customFormat="1" ht="15" customHeight="1" x14ac:dyDescent="0.25">
      <c r="A35" s="57"/>
      <c r="B35" s="36" t="s">
        <v>56</v>
      </c>
      <c r="C35" s="37" t="s">
        <v>30</v>
      </c>
      <c r="D35" s="34">
        <v>478636</v>
      </c>
      <c r="E35" s="21">
        <f t="shared" si="5"/>
        <v>526499.60000000009</v>
      </c>
      <c r="F35" s="22">
        <v>205130</v>
      </c>
      <c r="G35" s="22">
        <v>0</v>
      </c>
      <c r="H35" s="22">
        <v>0</v>
      </c>
      <c r="I35" s="10"/>
    </row>
    <row r="36" spans="1:18" s="9" customFormat="1" ht="15" customHeight="1" x14ac:dyDescent="0.25">
      <c r="A36" s="57"/>
      <c r="B36" s="36" t="s">
        <v>58</v>
      </c>
      <c r="C36" s="37" t="s">
        <v>32</v>
      </c>
      <c r="D36" s="34">
        <v>1046463</v>
      </c>
      <c r="E36" s="21">
        <f t="shared" si="5"/>
        <v>1151109.3</v>
      </c>
      <c r="F36" s="22">
        <v>448484</v>
      </c>
      <c r="G36" s="22">
        <v>0</v>
      </c>
      <c r="H36" s="22">
        <v>0</v>
      </c>
    </row>
    <row r="37" spans="1:18" s="9" customFormat="1" ht="15" customHeight="1" x14ac:dyDescent="0.25">
      <c r="A37" s="57"/>
      <c r="B37" s="36" t="s">
        <v>57</v>
      </c>
      <c r="C37" s="37" t="s">
        <v>31</v>
      </c>
      <c r="D37" s="34">
        <v>0</v>
      </c>
      <c r="E37" s="21">
        <f t="shared" si="5"/>
        <v>0</v>
      </c>
      <c r="F37" s="22">
        <v>0</v>
      </c>
      <c r="G37" s="22">
        <v>0</v>
      </c>
      <c r="H37" s="22">
        <v>0</v>
      </c>
    </row>
    <row r="38" spans="1:18" s="9" customFormat="1" ht="15" customHeight="1" x14ac:dyDescent="0.25">
      <c r="A38" s="57"/>
      <c r="B38" s="36" t="s">
        <v>59</v>
      </c>
      <c r="C38" s="37" t="s">
        <v>33</v>
      </c>
      <c r="D38" s="34">
        <v>1557968</v>
      </c>
      <c r="E38" s="21">
        <f t="shared" si="5"/>
        <v>1713764.8</v>
      </c>
      <c r="F38" s="22">
        <v>667701</v>
      </c>
      <c r="G38" s="22">
        <v>0</v>
      </c>
      <c r="H38" s="22">
        <v>0</v>
      </c>
    </row>
    <row r="39" spans="1:18" s="9" customFormat="1" ht="15.75" customHeight="1" x14ac:dyDescent="0.25">
      <c r="A39" s="57"/>
      <c r="B39" s="36" t="s">
        <v>45</v>
      </c>
      <c r="C39" s="37" t="s">
        <v>35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</row>
    <row r="40" spans="1:18" s="9" customFormat="1" ht="15" customHeight="1" x14ac:dyDescent="0.25">
      <c r="A40" s="57"/>
      <c r="B40" s="36" t="s">
        <v>46</v>
      </c>
      <c r="C40" s="37" t="s">
        <v>34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</row>
    <row r="41" spans="1:18" s="9" customFormat="1" ht="15" customHeight="1" thickBot="1" x14ac:dyDescent="0.3">
      <c r="A41" s="58"/>
      <c r="B41" s="38" t="s">
        <v>44</v>
      </c>
      <c r="C41" s="39" t="s">
        <v>37</v>
      </c>
      <c r="D41" s="34">
        <v>389804</v>
      </c>
      <c r="E41" s="21">
        <f>D41*$B$5</f>
        <v>428784.4</v>
      </c>
      <c r="F41" s="22">
        <v>458593</v>
      </c>
      <c r="G41" s="22">
        <v>68789</v>
      </c>
      <c r="H41" s="21">
        <f>G41*$B$5</f>
        <v>75667.900000000009</v>
      </c>
    </row>
    <row r="42" spans="1:18" ht="16.5" thickBot="1" x14ac:dyDescent="0.3">
      <c r="A42" s="40" t="s">
        <v>42</v>
      </c>
      <c r="B42" s="24"/>
      <c r="C42" s="41"/>
      <c r="D42" s="26">
        <f>SUM(D26:D41)</f>
        <v>4752165</v>
      </c>
      <c r="E42" s="26">
        <f>SUM(E26:E41)</f>
        <v>5227381.5000000009</v>
      </c>
      <c r="F42" s="26">
        <f t="shared" ref="F42:H42" si="6">SUM(F26:F41)</f>
        <v>2332788</v>
      </c>
      <c r="G42" s="26">
        <f t="shared" si="6"/>
        <v>68789</v>
      </c>
      <c r="H42" s="26">
        <f t="shared" si="6"/>
        <v>75667.900000000009</v>
      </c>
    </row>
    <row r="43" spans="1:18" ht="16.5" thickBot="1" x14ac:dyDescent="0.3">
      <c r="A43" s="53" t="s">
        <v>0</v>
      </c>
      <c r="B43" s="54"/>
      <c r="C43" s="55"/>
      <c r="D43" s="42">
        <f t="shared" ref="D43:H43" si="7">SUM(D17+D19+D21+D23+D25+D42)</f>
        <v>6765310</v>
      </c>
      <c r="E43" s="42">
        <f t="shared" si="7"/>
        <v>7441841.0000000009</v>
      </c>
      <c r="F43" s="42">
        <f t="shared" si="7"/>
        <v>3339361</v>
      </c>
      <c r="G43" s="42">
        <f t="shared" si="7"/>
        <v>68789</v>
      </c>
      <c r="H43" s="42">
        <f t="shared" si="7"/>
        <v>75667.900000000009</v>
      </c>
    </row>
    <row r="44" spans="1:18" ht="15" customHeight="1" x14ac:dyDescent="0.2">
      <c r="A44" s="52"/>
      <c r="B44" s="52"/>
      <c r="C44" s="52"/>
      <c r="D44" s="52"/>
      <c r="E44" s="52"/>
      <c r="F44" s="52"/>
      <c r="G44" s="52"/>
      <c r="H44" s="6"/>
    </row>
    <row r="45" spans="1:18" x14ac:dyDescent="0.2">
      <c r="A45" s="51"/>
      <c r="B45" s="51"/>
      <c r="C45" s="11"/>
      <c r="D45" s="11"/>
      <c r="E45" s="11"/>
      <c r="F45" s="11"/>
      <c r="G45" s="11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</row>
    <row r="46" spans="1:18" x14ac:dyDescent="0.2">
      <c r="A46" s="44"/>
      <c r="B46" s="44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</row>
    <row r="47" spans="1:18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</row>
    <row r="48" spans="1:18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</row>
    <row r="49" spans="1:18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spans="1:18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spans="1:18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  <row r="52" spans="1:18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</row>
    <row r="53" spans="1:18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</row>
    <row r="54" spans="1:18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</row>
    <row r="55" spans="1:18" x14ac:dyDescent="0.2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</row>
    <row r="56" spans="1:18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</row>
    <row r="57" spans="1:18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</row>
    <row r="58" spans="1:18" x14ac:dyDescent="0.2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</row>
    <row r="59" spans="1:18" x14ac:dyDescent="0.2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</row>
    <row r="60" spans="1:18" x14ac:dyDescent="0.2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</row>
    <row r="61" spans="1:18" x14ac:dyDescent="0.2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</row>
    <row r="62" spans="1:18" x14ac:dyDescent="0.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</row>
    <row r="63" spans="1:18" x14ac:dyDescent="0.2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</row>
    <row r="64" spans="1:18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</row>
    <row r="65" spans="1:18" x14ac:dyDescent="0.2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</row>
    <row r="66" spans="1:18" x14ac:dyDescent="0.2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</row>
    <row r="67" spans="1:18" x14ac:dyDescent="0.2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</row>
    <row r="68" spans="1:18" x14ac:dyDescent="0.2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</row>
    <row r="69" spans="1:18" x14ac:dyDescent="0.2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</row>
    <row r="70" spans="1:18" x14ac:dyDescent="0.2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</row>
    <row r="71" spans="1:18" x14ac:dyDescent="0.2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</row>
    <row r="72" spans="1:18" x14ac:dyDescent="0.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</row>
    <row r="73" spans="1:18" x14ac:dyDescent="0.2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</row>
    <row r="74" spans="1:18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</row>
    <row r="75" spans="1:18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</row>
    <row r="76" spans="1:18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</row>
    <row r="77" spans="1:18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</row>
    <row r="78" spans="1:18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</row>
    <row r="79" spans="1:18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</row>
    <row r="80" spans="1:18" x14ac:dyDescent="0.2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</row>
    <row r="81" spans="1:18" x14ac:dyDescent="0.2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</row>
    <row r="82" spans="1:18" x14ac:dyDescent="0.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</row>
    <row r="83" spans="1:18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</row>
    <row r="84" spans="1:18" x14ac:dyDescent="0.2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</row>
    <row r="85" spans="1:18" x14ac:dyDescent="0.2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</row>
    <row r="86" spans="1:18" x14ac:dyDescent="0.2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</row>
    <row r="87" spans="1:18" x14ac:dyDescent="0.2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  <row r="88" spans="1:18" x14ac:dyDescent="0.2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</row>
    <row r="89" spans="1:18" x14ac:dyDescent="0.2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</row>
    <row r="90" spans="1:18" x14ac:dyDescent="0.2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</row>
    <row r="91" spans="1:18" x14ac:dyDescent="0.2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</row>
    <row r="92" spans="1:18" x14ac:dyDescent="0.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</row>
    <row r="93" spans="1:18" x14ac:dyDescent="0.2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</row>
    <row r="94" spans="1:18" x14ac:dyDescent="0.2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</row>
    <row r="95" spans="1:18" x14ac:dyDescent="0.2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</row>
    <row r="96" spans="1:18" x14ac:dyDescent="0.2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</row>
    <row r="97" spans="1:18" x14ac:dyDescent="0.2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</row>
    <row r="98" spans="1:18" x14ac:dyDescent="0.2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</row>
    <row r="99" spans="1:18" x14ac:dyDescent="0.2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</row>
    <row r="100" spans="1:18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</row>
    <row r="101" spans="1:18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</row>
    <row r="102" spans="1:18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</row>
    <row r="103" spans="1:18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</row>
    <row r="104" spans="1:18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</row>
    <row r="105" spans="1:18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</row>
    <row r="106" spans="1:18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</row>
    <row r="107" spans="1:18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</row>
    <row r="108" spans="1:18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</row>
    <row r="109" spans="1:18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</row>
    <row r="110" spans="1:18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</row>
    <row r="111" spans="1:18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</row>
    <row r="112" spans="1:18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</row>
    <row r="113" spans="1:18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</row>
    <row r="114" spans="1:18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</row>
    <row r="115" spans="1:18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</row>
    <row r="116" spans="1:18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</row>
    <row r="117" spans="1:18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</row>
    <row r="118" spans="1:18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</row>
    <row r="119" spans="1:18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</row>
    <row r="120" spans="1:18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</row>
    <row r="121" spans="1:18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</row>
    <row r="122" spans="1:18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</row>
    <row r="123" spans="1:18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</row>
    <row r="124" spans="1:18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</row>
    <row r="125" spans="1:18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</row>
    <row r="126" spans="1:18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</row>
    <row r="127" spans="1:18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</row>
    <row r="128" spans="1:18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</row>
    <row r="129" spans="1:18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</row>
    <row r="130" spans="1:18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</row>
    <row r="131" spans="1:18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</row>
    <row r="132" spans="1:18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</row>
    <row r="133" spans="1:18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</row>
    <row r="134" spans="1:18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</row>
    <row r="135" spans="1:18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</row>
    <row r="136" spans="1:18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</row>
    <row r="137" spans="1:18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</row>
    <row r="138" spans="1:18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</row>
    <row r="139" spans="1:18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</row>
    <row r="140" spans="1:18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</row>
    <row r="141" spans="1:18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</row>
    <row r="142" spans="1:18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</row>
    <row r="143" spans="1:18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</row>
    <row r="144" spans="1:18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</row>
    <row r="145" spans="1:18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</row>
    <row r="146" spans="1:18" x14ac:dyDescent="0.2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</row>
    <row r="147" spans="1:18" x14ac:dyDescent="0.2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</row>
    <row r="148" spans="1:18" x14ac:dyDescent="0.2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</row>
    <row r="149" spans="1:18" x14ac:dyDescent="0.2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</row>
    <row r="150" spans="1:18" x14ac:dyDescent="0.2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</row>
    <row r="151" spans="1:18" x14ac:dyDescent="0.2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</row>
    <row r="152" spans="1:18" x14ac:dyDescent="0.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</row>
    <row r="153" spans="1:18" x14ac:dyDescent="0.2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</row>
    <row r="154" spans="1:18" x14ac:dyDescent="0.2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</row>
    <row r="155" spans="1:18" x14ac:dyDescent="0.2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</row>
    <row r="156" spans="1:18" x14ac:dyDescent="0.2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</row>
    <row r="157" spans="1:18" x14ac:dyDescent="0.2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</row>
    <row r="158" spans="1:18" x14ac:dyDescent="0.2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</row>
    <row r="159" spans="1:18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</row>
    <row r="160" spans="1:18" x14ac:dyDescent="0.2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</row>
    <row r="161" spans="1:18" x14ac:dyDescent="0.2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</row>
    <row r="162" spans="1:18" x14ac:dyDescent="0.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</row>
    <row r="163" spans="1:18" x14ac:dyDescent="0.2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</row>
    <row r="164" spans="1:18" x14ac:dyDescent="0.2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</row>
    <row r="165" spans="1:18" x14ac:dyDescent="0.2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</row>
    <row r="166" spans="1:18" x14ac:dyDescent="0.2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</row>
    <row r="167" spans="1:18" x14ac:dyDescent="0.2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</row>
  </sheetData>
  <mergeCells count="16">
    <mergeCell ref="I10:R10"/>
    <mergeCell ref="A12:A14"/>
    <mergeCell ref="B12:B14"/>
    <mergeCell ref="C12:C14"/>
    <mergeCell ref="A11:B11"/>
    <mergeCell ref="E11:H11"/>
    <mergeCell ref="G3:H3"/>
    <mergeCell ref="A8:H8"/>
    <mergeCell ref="A46:B46"/>
    <mergeCell ref="D12:H13"/>
    <mergeCell ref="A45:B45"/>
    <mergeCell ref="A44:G44"/>
    <mergeCell ref="A43:C43"/>
    <mergeCell ref="A26:A41"/>
    <mergeCell ref="A15:A16"/>
    <mergeCell ref="A9:H9"/>
  </mergeCells>
  <pageMargins left="0.55118110236220474" right="0.27559055118110237" top="0.55118110236220474" bottom="0.47244094488188981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do_knihy_SFM</vt:lpstr>
      <vt:lpstr>do_knihy_SFM!Oblasť_tlače</vt:lpstr>
    </vt:vector>
  </TitlesOfParts>
  <Company>MFSR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MFSR</dc:creator>
  <cp:lastModifiedBy>Laukova Silvia</cp:lastModifiedBy>
  <cp:lastPrinted>2016-10-06T10:28:15Z</cp:lastPrinted>
  <dcterms:created xsi:type="dcterms:W3CDTF">2009-03-02T17:14:04Z</dcterms:created>
  <dcterms:modified xsi:type="dcterms:W3CDTF">2016-10-06T10:29:08Z</dcterms:modified>
</cp:coreProperties>
</file>