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0" yWindow="120" windowWidth="15225" windowHeight="7260" activeTab="0"/>
  </bookViews>
  <sheets>
    <sheet name="Hárok 1" sheetId="1" r:id="rId2"/>
  </sheets>
  <definedNames/>
  <calcPr fullCalcOnLoad="1"/>
</workbook>
</file>

<file path=xl/calcChain.xml><?xml version="1.0" encoding="utf-8"?>
<calcChain xmlns="http://schemas.openxmlformats.org/spreadsheetml/2006/main">
  <c r="M34" i="1" l="1"/>
</calcChain>
</file>

<file path=xl/sharedStrings.xml><?xml version="1.0" encoding="utf-8"?>
<sst xmlns="http://schemas.openxmlformats.org/spreadsheetml/2006/main" count="61" uniqueCount="36">
  <si>
    <t>Bežné výdavky</t>
  </si>
  <si>
    <t>Kapitálové výdavky</t>
  </si>
  <si>
    <t>Spolu</t>
  </si>
  <si>
    <t>Schválený rozpočet</t>
  </si>
  <si>
    <t>Upravený rozpočet</t>
  </si>
  <si>
    <t>Skutočnosť</t>
  </si>
  <si>
    <t>%</t>
  </si>
  <si>
    <t>S p o l u</t>
  </si>
  <si>
    <t>Ministerstvo financií SR</t>
  </si>
  <si>
    <t>Strana:   1</t>
  </si>
  <si>
    <t>Tabuľka: 20</t>
  </si>
  <si>
    <t>z toho:</t>
  </si>
  <si>
    <t>(v tis. eur)</t>
  </si>
  <si>
    <t>B. Dotácia na prenesený výkon pôsobnosti štátnej správy na obce</t>
  </si>
  <si>
    <t>A. Dotácie zo štátneho rozpočtu z kapitoly Všeobecná pokladničná správa</t>
  </si>
  <si>
    <t xml:space="preserve">           dotácia na individuálne potreby obcí</t>
  </si>
  <si>
    <t xml:space="preserve">           dotácia na záchranu a obnovu kultúrnych pamiatok</t>
  </si>
  <si>
    <t xml:space="preserve">           v tom: Banská Štiavnica</t>
  </si>
  <si>
    <t xml:space="preserve">                       Bardejov</t>
  </si>
  <si>
    <t xml:space="preserve">                       Levoča</t>
  </si>
  <si>
    <t xml:space="preserve">                       Kremnica</t>
  </si>
  <si>
    <t xml:space="preserve">                       Martin</t>
  </si>
  <si>
    <t>Ministerstvo vnútra SR spolu:</t>
  </si>
  <si>
    <t xml:space="preserve">       o matrikách v znení neskorších predpisov</t>
  </si>
  <si>
    <t xml:space="preserve">        podľa zákona č. 253/1998 Z.z.</t>
  </si>
  <si>
    <t xml:space="preserve">     b/ hlásenie a evidencia pobytu občanov  a register občanov</t>
  </si>
  <si>
    <t xml:space="preserve">     a/  matričná činnosť podľa zákona NR SR č. 154/1994 Z.z.</t>
  </si>
  <si>
    <t xml:space="preserve">     c/ regionálne školstvo</t>
  </si>
  <si>
    <t xml:space="preserve">     d/ životné prostredie</t>
  </si>
  <si>
    <t>Ministerstvo dopravy, výstavby a regionálneho rozvoja SR spolu:</t>
  </si>
  <si>
    <t xml:space="preserve">     a/  doprava</t>
  </si>
  <si>
    <t xml:space="preserve">      b/  pôsobnosti na úseku stavebného poriadku podľa zákona</t>
  </si>
  <si>
    <t xml:space="preserve">           č. 50/1976 Zb. o územnom plánovaní a stavebnom poriadku</t>
  </si>
  <si>
    <t>x</t>
  </si>
  <si>
    <t>Záväzné limity dotácií zo ŠR obciam za rok 2015</t>
  </si>
  <si>
    <t xml:space="preserve">     e/ voľby do samospráv obcí a VÚC</t>
  </si>
</sst>
</file>

<file path=xl/styles.xml><?xml version="1.0" encoding="utf-8"?>
<styleSheet xmlns="http://schemas.openxmlformats.org/spreadsheetml/2006/main">
  <numFmts count="34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Sk&quot;;\-#,##0\ &quot;Sk&quot;"/>
    <numFmt numFmtId="165" formatCode="#,##0\ &quot;Sk&quot;;[Red]\-#,##0\ &quot;Sk&quot;"/>
    <numFmt numFmtId="166" formatCode="#,##0.00\ &quot;Sk&quot;;\-#,##0.00\ &quot;Sk&quot;"/>
    <numFmt numFmtId="167" formatCode="#,##0.00\ &quot;Sk&quot;;[Red]\-#,##0.00\ &quot;Sk&quot;"/>
    <numFmt numFmtId="168" formatCode="_-* #,##0\ &quot;Sk&quot;_-;\-* #,##0\ &quot;Sk&quot;_-;_-* &quot;-&quot;\ &quot;Sk&quot;_-;_-@_-"/>
    <numFmt numFmtId="169" formatCode="_-* #,##0\ _S_k_-;\-* #,##0\ _S_k_-;_-* &quot;-&quot;\ _S_k_-;_-@_-"/>
    <numFmt numFmtId="170" formatCode="_-* #,##0.00\ &quot;Sk&quot;_-;\-* #,##0.00\ &quot;Sk&quot;_-;_-* &quot;-&quot;??\ &quot;Sk&quot;_-;_-@_-"/>
    <numFmt numFmtId="171" formatCode="_-* #,##0.00\ _S_k_-;\-* #,##0.00\ _S_k_-;_-* &quot;-&quot;??\ _S_k_-;_-@_-"/>
    <numFmt numFmtId="172" formatCode="#,##0\ &quot;Kč&quot;;\-#,##0\ &quot;Kč&quot;"/>
    <numFmt numFmtId="173" formatCode="#,##0\ &quot;Kč&quot;;[Red]\-#,##0\ &quot;Kč&quot;"/>
    <numFmt numFmtId="174" formatCode="#,##0.00\ &quot;Kč&quot;;\-#,##0.00\ &quot;Kč&quot;"/>
    <numFmt numFmtId="175" formatCode="#,##0.00\ &quot;Kč&quot;;[Red]\-#,##0.00\ &quot;Kč&quot;"/>
    <numFmt numFmtId="176" formatCode="_-* #,##0\ &quot;Kč&quot;_-;\-* #,##0\ &quot;Kč&quot;_-;_-* &quot;-&quot;\ &quot;Kč&quot;_-;_-@_-"/>
    <numFmt numFmtId="177" formatCode="_-* #,##0\ _K_č_-;\-* #,##0\ _K_č_-;_-* &quot;-&quot;\ _K_č_-;_-@_-"/>
    <numFmt numFmtId="178" formatCode="_-* #,##0.00\ &quot;Kč&quot;_-;\-* #,##0.00\ &quot;Kč&quot;_-;_-* &quot;-&quot;??\ &quot;Kč&quot;_-;_-@_-"/>
    <numFmt numFmtId="179" formatCode="_-* #,##0.00\ _K_č_-;\-* #,##0.00\ _K_č_-;_-* &quot;-&quot;??\ _K_č_-;_-@_-"/>
    <numFmt numFmtId="180" formatCode="0_)"/>
    <numFmt numFmtId="181" formatCode="#,##0_);\(#,##0\)"/>
    <numFmt numFmtId="182" formatCode="#,##0.0_);\(#,##0.0\)"/>
    <numFmt numFmtId="183" formatCode="&quot;Áno&quot;;&quot;Áno&quot;;&quot;Nie&quot;"/>
    <numFmt numFmtId="184" formatCode="&quot;Pravda&quot;;&quot;Pravda&quot;;&quot;Nepravda&quot;"/>
    <numFmt numFmtId="185" formatCode="&quot;Zapnuté&quot;;&quot;Zapnuté&quot;;&quot;Vypnuté&quot;"/>
    <numFmt numFmtId="186" formatCode="0.0%"/>
    <numFmt numFmtId="187" formatCode="0.0"/>
    <numFmt numFmtId="188" formatCode="0.0;[Red]0.0"/>
    <numFmt numFmtId="189" formatCode="#,##0.0"/>
  </numFmts>
  <fonts count="47">
    <font>
      <sz val="12"/>
      <name val="Arial CE"/>
      <family val="0"/>
      <charset val="238"/>
    </font>
    <font>
      <sz val="10"/>
      <name val="Arial"/>
      <family val="0"/>
      <charset val="238"/>
    </font>
    <font>
      <u val="single"/>
      <sz val="10.45"/>
      <color indexed="12"/>
      <name val="Arial CE"/>
      <family val="0"/>
      <charset val="238"/>
    </font>
    <font>
      <sz val="10"/>
      <name val="Courier"/>
      <family val="1"/>
      <charset val="238"/>
    </font>
    <font>
      <u val="single"/>
      <sz val="10.45"/>
      <color indexed="36"/>
      <name val="Arial CE"/>
      <family val="0"/>
      <charset val="238"/>
    </font>
    <font>
      <sz val="8"/>
      <name val="Arial CE"/>
      <family val="0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57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indexed="8"/>
      </left>
      <right style="thin">
        <color indexed="8"/>
      </right>
      <top style="thin">
        <color indexed="8"/>
      </top>
      <bottom>
        <color indexed="0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</border>
    <border>
      <left style="thin">
        <color indexed="8"/>
      </left>
      <right>
        <color indexed="0"/>
      </right>
      <top style="thin">
        <color indexed="8"/>
      </top>
      <bottom>
        <color indexed="0"/>
      </bottom>
    </border>
    <border>
      <left style="thin">
        <color auto="1"/>
      </left>
      <right style="thin">
        <color auto="1"/>
      </right>
      <top style="thin">
        <color auto="1"/>
      </top>
      <bottom>
        <color indexed="0"/>
      </bottom>
    </border>
    <border>
      <left style="thin">
        <color indexed="8"/>
      </left>
      <right>
        <color indexed="0"/>
      </right>
      <top>
        <color indexed="0"/>
      </top>
      <bottom>
        <color indexed="0"/>
      </bottom>
    </border>
    <border>
      <left style="thin">
        <color indexed="8"/>
      </left>
      <right style="thin">
        <color indexed="8"/>
      </right>
      <top>
        <color indexed="0"/>
      </top>
      <bottom>
        <color indexed="0"/>
      </bottom>
    </border>
    <border>
      <left style="thin">
        <color auto="1"/>
      </left>
      <right>
        <color indexed="0"/>
      </right>
      <top>
        <color indexed="0"/>
      </top>
      <bottom>
        <color indexed="0"/>
      </bottom>
    </border>
    <border>
      <left style="thin">
        <color auto="1"/>
      </left>
      <right style="thin">
        <color indexed="8"/>
      </right>
      <top>
        <color indexed="0"/>
      </top>
      <bottom>
        <color indexed="0"/>
      </bottom>
    </border>
    <border>
      <left style="thin">
        <color auto="1"/>
      </left>
      <right style="thin">
        <color auto="1"/>
      </right>
      <top>
        <color indexed="0"/>
      </top>
      <bottom>
        <color indexed="0"/>
      </bottom>
    </border>
    <border>
      <left>
        <color indexed="0"/>
      </left>
      <right style="thin">
        <color indexed="8"/>
      </right>
      <top>
        <color indexed="0"/>
      </top>
      <bottom>
        <color indexed="0"/>
      </bottom>
    </border>
    <border>
      <left style="thin">
        <color auto="1"/>
      </left>
      <right style="thin">
        <color auto="1"/>
      </right>
      <top>
        <color indexed="0"/>
      </top>
      <bottom style="thin">
        <color auto="1"/>
      </bottom>
    </border>
    <border>
      <left style="thin">
        <color auto="1"/>
      </left>
      <right>
        <color indexed="0"/>
      </right>
      <top>
        <color indexed="0"/>
      </top>
      <bottom style="thin">
        <color auto="1"/>
      </bottom>
    </border>
    <border>
      <left style="thin">
        <color auto="1"/>
      </left>
      <right style="thin">
        <color indexed="8"/>
      </right>
      <top>
        <color indexed="0"/>
      </top>
      <bottom style="thin">
        <color auto="1"/>
      </bottom>
    </border>
    <border>
      <left>
        <color indexed="0"/>
      </left>
      <right style="thin">
        <color indexed="8"/>
      </right>
      <top>
        <color indexed="0"/>
      </top>
      <bottom style="thin">
        <color auto="1"/>
      </bottom>
    </border>
    <border>
      <left>
        <color indexed="0"/>
      </left>
      <right style="thin">
        <color auto="1"/>
      </right>
      <top>
        <color indexed="0"/>
      </top>
      <bottom style="thin">
        <color auto="1"/>
      </bottom>
    </border>
    <border>
      <left style="thin">
        <color indexed="8"/>
      </left>
      <right>
        <color indexed="0"/>
      </right>
      <top style="thin">
        <color indexed="8"/>
      </top>
      <bottom style="thin">
        <color indexed="8"/>
      </bottom>
    </border>
    <border>
      <left>
        <color indexed="0"/>
      </left>
      <right>
        <color indexed="0"/>
      </right>
      <top style="thin">
        <color indexed="8"/>
      </top>
      <bottom style="thin">
        <color indexed="8"/>
      </bottom>
    </border>
    <border>
      <left>
        <color indexed="0"/>
      </left>
      <right style="thin">
        <color indexed="8"/>
      </right>
      <top style="thin">
        <color indexed="8"/>
      </top>
      <bottom style="thin">
        <color indexed="8"/>
      </bottom>
    </border>
  </borders>
  <cellStyleXfs count="6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45" fillId="20" borderId="0" applyNumberFormat="0" applyBorder="0" applyAlignment="0" applyProtection="0"/>
    <xf numFmtId="0" fontId="2" fillId="0" borderId="0" applyNumberFormat="0" applyFill="0" applyBorder="0" applyAlignment="0" applyProtection="0"/>
    <xf numFmtId="0" fontId="44" fillId="21" borderId="1" applyNumberFormat="0" applyAlignment="0" applyProtection="0"/>
    <xf numFmtId="17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3" fillId="0" borderId="2" applyNumberFormat="0" applyFill="0" applyAlignment="0" applyProtection="0"/>
    <xf numFmtId="0" fontId="42" fillId="0" borderId="3" applyNumberFormat="0" applyFill="0" applyAlignment="0" applyProtection="0"/>
    <xf numFmtId="0" fontId="41" fillId="0" borderId="4" applyNumberFormat="0" applyFill="0" applyAlignment="0" applyProtection="0"/>
    <xf numFmtId="0" fontId="41" fillId="0" borderId="0" applyNumberFormat="0" applyFill="0" applyBorder="0" applyAlignment="0" applyProtection="0"/>
    <xf numFmtId="0" fontId="3" fillId="0" borderId="0">
      <alignment/>
      <protection/>
    </xf>
    <xf numFmtId="0" fontId="40" fillId="22" borderId="0" applyNumberFormat="0" applyBorder="0" applyAlignment="0" applyProtection="0"/>
    <xf numFmtId="0" fontId="1" fillId="0" borderId="0">
      <alignment/>
      <protection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0" fillId="23" borderId="5" applyNumberFormat="0" applyFont="0" applyAlignment="0" applyProtection="0"/>
    <xf numFmtId="0" fontId="39" fillId="0" borderId="6" applyNumberFormat="0" applyFill="0" applyAlignment="0" applyProtection="0"/>
    <xf numFmtId="0" fontId="38" fillId="0" borderId="7" applyNumberFormat="0" applyFill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24" borderId="8" applyNumberFormat="0" applyAlignment="0" applyProtection="0"/>
    <xf numFmtId="0" fontId="34" fillId="25" borderId="8" applyNumberFormat="0" applyAlignment="0" applyProtection="0"/>
    <xf numFmtId="0" fontId="33" fillId="25" borderId="9" applyNumberFormat="0" applyAlignment="0" applyProtection="0"/>
    <xf numFmtId="0" fontId="32" fillId="0" borderId="0" applyNumberFormat="0" applyFill="0" applyBorder="0" applyAlignment="0" applyProtection="0"/>
    <xf numFmtId="0" fontId="31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</cellStyleXfs>
  <cellXfs count="78">
    <xf numFmtId="0" fontId="0" fillId="0" borderId="0" xfId="0" applyAlignment="1">
      <alignment/>
    </xf>
    <xf numFmtId="0" fontId="6" fillId="0" borderId="0" xfId="0" applyFont="1" applyAlignment="1">
      <alignment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3" fontId="6" fillId="0" borderId="0" xfId="0" applyNumberFormat="1" applyFont="1" applyAlignment="1">
      <alignment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 applyProtection="1">
      <alignment/>
      <protection/>
    </xf>
    <xf numFmtId="3" fontId="8" fillId="0" borderId="12" xfId="0" applyNumberFormat="1" applyFont="1" applyBorder="1" applyAlignment="1" applyProtection="1">
      <alignment/>
      <protection/>
    </xf>
    <xf numFmtId="189" fontId="8" fillId="0" borderId="12" xfId="0" applyNumberFormat="1" applyFont="1" applyBorder="1" applyAlignment="1" applyProtection="1">
      <alignment/>
      <protection/>
    </xf>
    <xf numFmtId="189" fontId="8" fillId="0" borderId="13" xfId="0" applyNumberFormat="1" applyFont="1" applyBorder="1" applyAlignment="1" applyProtection="1">
      <alignment/>
      <protection/>
    </xf>
    <xf numFmtId="0" fontId="9" fillId="0" borderId="14" xfId="0" applyFont="1" applyBorder="1" applyAlignment="1" applyProtection="1">
      <alignment/>
      <protection/>
    </xf>
    <xf numFmtId="3" fontId="9" fillId="0" borderId="14" xfId="0" applyNumberFormat="1" applyFont="1" applyBorder="1" applyAlignment="1" applyProtection="1">
      <alignment/>
      <protection/>
    </xf>
    <xf numFmtId="3" fontId="9" fillId="0" borderId="15" xfId="0" applyNumberFormat="1" applyFont="1" applyBorder="1" applyAlignment="1" applyProtection="1">
      <alignment wrapText="1"/>
      <protection/>
    </xf>
    <xf numFmtId="189" fontId="9" fillId="0" borderId="16" xfId="0" applyNumberFormat="1" applyFont="1" applyBorder="1" applyAlignment="1">
      <alignment/>
    </xf>
    <xf numFmtId="3" fontId="9" fillId="0" borderId="17" xfId="0" applyNumberFormat="1" applyFont="1" applyBorder="1" applyAlignment="1">
      <alignment/>
    </xf>
    <xf numFmtId="3" fontId="9" fillId="0" borderId="15" xfId="0" applyNumberFormat="1" applyFont="1" applyBorder="1" applyAlignment="1" applyProtection="1">
      <alignment/>
      <protection/>
    </xf>
    <xf numFmtId="189" fontId="8" fillId="0" borderId="18" xfId="0" applyNumberFormat="1" applyFont="1" applyBorder="1" applyAlignment="1" applyProtection="1">
      <alignment/>
      <protection/>
    </xf>
    <xf numFmtId="3" fontId="9" fillId="0" borderId="0" xfId="0" applyNumberFormat="1" applyFont="1" applyBorder="1" applyAlignment="1" applyProtection="1">
      <alignment/>
      <protection/>
    </xf>
    <xf numFmtId="3" fontId="9" fillId="0" borderId="16" xfId="0" applyNumberFormat="1" applyFont="1" applyBorder="1" applyAlignment="1" applyProtection="1">
      <alignment/>
      <protection/>
    </xf>
    <xf numFmtId="3" fontId="9" fillId="0" borderId="16" xfId="0" applyNumberFormat="1" applyFont="1" applyBorder="1" applyAlignment="1">
      <alignment/>
    </xf>
    <xf numFmtId="0" fontId="8" fillId="0" borderId="14" xfId="0" applyFont="1" applyBorder="1" applyAlignment="1" applyProtection="1">
      <alignment wrapText="1"/>
      <protection/>
    </xf>
    <xf numFmtId="3" fontId="8" fillId="0" borderId="14" xfId="0" applyNumberFormat="1" applyFont="1" applyFill="1" applyBorder="1" applyAlignment="1" applyProtection="1">
      <alignment/>
      <protection/>
    </xf>
    <xf numFmtId="3" fontId="9" fillId="0" borderId="14" xfId="0" applyNumberFormat="1" applyFont="1" applyFill="1" applyBorder="1" applyAlignment="1" applyProtection="1">
      <alignment/>
      <protection/>
    </xf>
    <xf numFmtId="3" fontId="9" fillId="0" borderId="15" xfId="0" applyNumberFormat="1" applyFont="1" applyFill="1" applyBorder="1" applyAlignment="1" applyProtection="1">
      <alignment wrapText="1"/>
      <protection/>
    </xf>
    <xf numFmtId="3" fontId="9" fillId="0" borderId="17" xfId="0" applyNumberFormat="1" applyFont="1" applyFill="1" applyBorder="1" applyAlignment="1">
      <alignment/>
    </xf>
    <xf numFmtId="3" fontId="8" fillId="0" borderId="15" xfId="0" applyNumberFormat="1" applyFont="1" applyFill="1" applyBorder="1" applyAlignment="1" applyProtection="1">
      <alignment/>
      <protection/>
    </xf>
    <xf numFmtId="3" fontId="9" fillId="0" borderId="19" xfId="0" applyNumberFormat="1" applyFont="1" applyFill="1" applyBorder="1" applyAlignment="1" applyProtection="1">
      <alignment/>
      <protection/>
    </xf>
    <xf numFmtId="3" fontId="9" fillId="0" borderId="15" xfId="0" applyNumberFormat="1" applyFont="1" applyFill="1" applyBorder="1" applyAlignment="1" applyProtection="1">
      <alignment/>
      <protection/>
    </xf>
    <xf numFmtId="3" fontId="9" fillId="0" borderId="0" xfId="0" applyNumberFormat="1" applyFont="1" applyFill="1" applyAlignment="1">
      <alignment/>
    </xf>
    <xf numFmtId="189" fontId="9" fillId="0" borderId="18" xfId="0" applyNumberFormat="1" applyFont="1" applyBorder="1" applyAlignment="1" applyProtection="1">
      <alignment/>
      <protection/>
    </xf>
    <xf numFmtId="189" fontId="9" fillId="0" borderId="18" xfId="0" applyNumberFormat="1" applyFont="1" applyBorder="1" applyAlignment="1" applyProtection="1">
      <alignment horizontal="right"/>
      <protection/>
    </xf>
    <xf numFmtId="3" fontId="9" fillId="0" borderId="0" xfId="0" applyNumberFormat="1" applyFont="1" applyFill="1" applyBorder="1" applyAlignment="1" applyProtection="1">
      <alignment/>
      <protection/>
    </xf>
    <xf numFmtId="0" fontId="9" fillId="0" borderId="14" xfId="0" applyFont="1" applyBorder="1" applyAlignment="1" applyProtection="1">
      <alignment wrapText="1"/>
      <protection/>
    </xf>
    <xf numFmtId="0" fontId="9" fillId="0" borderId="0" xfId="0" applyFont="1" applyAlignment="1">
      <alignment/>
    </xf>
    <xf numFmtId="3" fontId="8" fillId="0" borderId="14" xfId="0" applyNumberFormat="1" applyFont="1" applyBorder="1" applyAlignment="1" applyProtection="1">
      <alignment/>
      <protection/>
    </xf>
    <xf numFmtId="3" fontId="8" fillId="0" borderId="19" xfId="0" applyNumberFormat="1" applyFont="1" applyBorder="1" applyAlignment="1" applyProtection="1">
      <alignment/>
      <protection/>
    </xf>
    <xf numFmtId="0" fontId="9" fillId="0" borderId="15" xfId="0" applyFont="1" applyFill="1" applyBorder="1" applyAlignment="1" applyProtection="1">
      <alignment wrapText="1"/>
      <protection/>
    </xf>
    <xf numFmtId="0" fontId="7" fillId="0" borderId="0" xfId="0" applyFont="1" applyAlignment="1">
      <alignment/>
    </xf>
    <xf numFmtId="189" fontId="8" fillId="0" borderId="18" xfId="0" applyNumberFormat="1" applyFont="1" applyFill="1" applyBorder="1" applyAlignment="1" applyProtection="1">
      <alignment/>
      <protection/>
    </xf>
    <xf numFmtId="189" fontId="9" fillId="0" borderId="18" xfId="0" applyNumberFormat="1" applyFont="1" applyFill="1" applyBorder="1" applyAlignment="1" applyProtection="1">
      <alignment/>
      <protection/>
    </xf>
    <xf numFmtId="3" fontId="9" fillId="0" borderId="19" xfId="0" applyNumberFormat="1" applyFont="1" applyFill="1" applyBorder="1" applyAlignment="1">
      <alignment/>
    </xf>
    <xf numFmtId="3" fontId="10" fillId="0" borderId="14" xfId="0" applyNumberFormat="1" applyFont="1" applyFill="1" applyBorder="1" applyAlignment="1" applyProtection="1">
      <alignment/>
      <protection/>
    </xf>
    <xf numFmtId="189" fontId="10" fillId="0" borderId="18" xfId="0" applyNumberFormat="1" applyFont="1" applyFill="1" applyBorder="1" applyAlignment="1" applyProtection="1">
      <alignment/>
      <protection/>
    </xf>
    <xf numFmtId="0" fontId="9" fillId="0" borderId="10" xfId="0" applyFont="1" applyBorder="1" applyAlignment="1">
      <alignment/>
    </xf>
    <xf numFmtId="0" fontId="9" fillId="0" borderId="15" xfId="0" applyFont="1" applyBorder="1" applyAlignment="1">
      <alignment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3" fontId="9" fillId="0" borderId="14" xfId="0" applyNumberFormat="1" applyFont="1" applyFill="1" applyBorder="1" applyAlignment="1" applyProtection="1">
      <alignment wrapText="1"/>
      <protection/>
    </xf>
    <xf numFmtId="0" fontId="9" fillId="0" borderId="14" xfId="0" applyFont="1" applyFill="1" applyBorder="1" applyAlignment="1" applyProtection="1">
      <alignment wrapText="1"/>
      <protection/>
    </xf>
    <xf numFmtId="189" fontId="9" fillId="0" borderId="20" xfId="0" applyNumberFormat="1" applyFont="1" applyFill="1" applyBorder="1" applyAlignment="1" applyProtection="1">
      <alignment/>
      <protection/>
    </xf>
    <xf numFmtId="0" fontId="9" fillId="0" borderId="17" xfId="0" applyFont="1" applyBorder="1" applyAlignment="1">
      <alignment/>
    </xf>
    <xf numFmtId="0" fontId="9" fillId="0" borderId="17" xfId="0" applyFont="1" applyBorder="1" applyAlignment="1" applyProtection="1">
      <alignment/>
      <protection/>
    </xf>
    <xf numFmtId="0" fontId="8" fillId="0" borderId="17" xfId="0" applyFont="1" applyBorder="1" applyAlignment="1" applyProtection="1">
      <alignment wrapText="1"/>
      <protection/>
    </xf>
    <xf numFmtId="0" fontId="9" fillId="0" borderId="20" xfId="0" applyFont="1" applyBorder="1" applyAlignment="1" applyProtection="1">
      <alignment/>
      <protection/>
    </xf>
    <xf numFmtId="189" fontId="9" fillId="0" borderId="20" xfId="0" applyNumberFormat="1" applyFont="1" applyBorder="1" applyAlignment="1" applyProtection="1">
      <alignment/>
      <protection/>
    </xf>
    <xf numFmtId="189" fontId="8" fillId="0" borderId="18" xfId="0" applyNumberFormat="1" applyFont="1" applyFill="1" applyBorder="1" applyAlignment="1" applyProtection="1">
      <alignment horizontal="right"/>
      <protection/>
    </xf>
    <xf numFmtId="189" fontId="9" fillId="0" borderId="18" xfId="0" applyNumberFormat="1" applyFont="1" applyFill="1" applyBorder="1" applyAlignment="1" applyProtection="1">
      <alignment horizontal="right"/>
      <protection/>
    </xf>
    <xf numFmtId="3" fontId="8" fillId="0" borderId="0" xfId="0" applyNumberFormat="1" applyFont="1" applyFill="1" applyBorder="1" applyAlignment="1" applyProtection="1">
      <alignment/>
      <protection/>
    </xf>
    <xf numFmtId="3" fontId="8" fillId="0" borderId="17" xfId="0" applyNumberFormat="1" applyFont="1" applyFill="1" applyBorder="1" applyAlignment="1" applyProtection="1">
      <alignment/>
      <protection/>
    </xf>
    <xf numFmtId="3" fontId="8" fillId="0" borderId="19" xfId="0" applyNumberFormat="1" applyFont="1" applyFill="1" applyBorder="1" applyAlignment="1" applyProtection="1">
      <alignment/>
      <protection/>
    </xf>
    <xf numFmtId="3" fontId="9" fillId="0" borderId="18" xfId="0" applyNumberFormat="1" applyFont="1" applyFill="1" applyBorder="1" applyAlignment="1">
      <alignment/>
    </xf>
    <xf numFmtId="3" fontId="9" fillId="0" borderId="0" xfId="0" applyNumberFormat="1" applyFont="1" applyFill="1" applyBorder="1" applyAlignment="1">
      <alignment/>
    </xf>
    <xf numFmtId="3" fontId="9" fillId="0" borderId="21" xfId="0" applyNumberFormat="1" applyFont="1" applyFill="1" applyBorder="1" applyAlignment="1" applyProtection="1">
      <alignment/>
      <protection/>
    </xf>
    <xf numFmtId="3" fontId="9" fillId="0" borderId="21" xfId="0" applyNumberFormat="1" applyFont="1" applyFill="1" applyBorder="1" applyAlignment="1" applyProtection="1">
      <alignment wrapText="1"/>
      <protection/>
    </xf>
    <xf numFmtId="3" fontId="9" fillId="0" borderId="21" xfId="0" applyNumberFormat="1" applyFont="1" applyFill="1" applyBorder="1" applyAlignment="1">
      <alignment/>
    </xf>
    <xf numFmtId="189" fontId="9" fillId="0" borderId="20" xfId="0" applyNumberFormat="1" applyFont="1" applyFill="1" applyBorder="1" applyAlignment="1" applyProtection="1">
      <alignment horizontal="right"/>
      <protection/>
    </xf>
    <xf numFmtId="3" fontId="9" fillId="0" borderId="22" xfId="0" applyNumberFormat="1" applyFont="1" applyFill="1" applyBorder="1" applyAlignment="1" applyProtection="1">
      <alignment/>
      <protection/>
    </xf>
    <xf numFmtId="3" fontId="9" fillId="0" borderId="23" xfId="0" applyNumberFormat="1" applyFont="1" applyFill="1" applyBorder="1" applyAlignment="1" applyProtection="1">
      <alignment/>
      <protection/>
    </xf>
    <xf numFmtId="3" fontId="9" fillId="0" borderId="24" xfId="0" applyNumberFormat="1" applyFont="1" applyFill="1" applyBorder="1" applyAlignment="1" applyProtection="1">
      <alignment/>
      <protection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51">
    <cellStyle name="Normal" xfId="0" builtinId="0"/>
    <cellStyle name="20 % - zvýraznenie1" xfId="15"/>
    <cellStyle name="20 % - zvýraznenie2" xfId="16"/>
    <cellStyle name="20 % - zvýraznenie3" xfId="17"/>
    <cellStyle name="20 % - zvýraznenie4" xfId="18"/>
    <cellStyle name="20 % - zvýraznenie5" xfId="19"/>
    <cellStyle name="20 % - zvýraznenie6" xfId="20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60 % - zvýraznenie1" xfId="27"/>
    <cellStyle name="60 % - zvýraznenie2" xfId="28"/>
    <cellStyle name="60 % - zvýraznenie3" xfId="29"/>
    <cellStyle name="60 % - zvýraznenie4" xfId="30"/>
    <cellStyle name="60 % - zvýraznenie5" xfId="31"/>
    <cellStyle name="60 % - zvýraznenie6" xfId="32"/>
    <cellStyle name="Comma" xfId="33" builtinId="3"/>
    <cellStyle name="Comma [0]" xfId="34" builtinId="6"/>
    <cellStyle name="Dobrá" xfId="35"/>
    <cellStyle name="Hyperlink" xfId="36" builtinId="8"/>
    <cellStyle name="Kontrolná bunka" xfId="37"/>
    <cellStyle name="Currency" xfId="38" builtinId="4"/>
    <cellStyle name="Currency [0]" xfId="39" builtinId="7"/>
    <cellStyle name="Nadpis 1" xfId="40"/>
    <cellStyle name="Nadpis 2" xfId="41"/>
    <cellStyle name="Nadpis 3" xfId="42"/>
    <cellStyle name="Nadpis 4" xfId="43"/>
    <cellStyle name="Nedefinován" xfId="44"/>
    <cellStyle name="Neutrálna" xfId="45"/>
    <cellStyle name="normálne 2" xfId="46"/>
    <cellStyle name="Percent" xfId="47" builtinId="5"/>
    <cellStyle name="Followed Hyperlink" xfId="48" builtinId="9"/>
    <cellStyle name="Poznámka" xfId="49"/>
    <cellStyle name="Prepojená bunka" xfId="50"/>
    <cellStyle name="Spolu" xfId="51"/>
    <cellStyle name="Text upozornenia" xfId="52"/>
    <cellStyle name="Titul" xfId="53"/>
    <cellStyle name="Vstup" xfId="54"/>
    <cellStyle name="Výpočet" xfId="55"/>
    <cellStyle name="Výstup" xfId="56"/>
    <cellStyle name="Vysvetľujúci text" xfId="57"/>
    <cellStyle name="Zlá" xfId="58"/>
    <cellStyle name="Zvýraznenie1" xfId="59"/>
    <cellStyle name="Zvýraznenie2" xfId="60"/>
    <cellStyle name="Zvýraznenie3" xfId="61"/>
    <cellStyle name="Zvýraznenie4" xfId="62"/>
    <cellStyle name="Zvýraznenie5" xfId="63"/>
    <cellStyle name="Zvýraznenie6" xfId="64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styles" Target="styles.xml" /><Relationship Id="rId5" Type="http://schemas.openxmlformats.org/officeDocument/2006/relationships/calcChain" Target="calcChain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M37"/>
  <sheetViews>
    <sheetView tabSelected="1" workbookViewId="0" topLeftCell="B1">
      <selection pane="topLeft" activeCell="F26" sqref="F26"/>
    </sheetView>
  </sheetViews>
  <sheetFormatPr defaultRowHeight="15"/>
  <cols>
    <col min="1" max="1" width="40.4444444444444" style="1" customWidth="1"/>
    <col min="2" max="2" width="8.44444444444444" style="1" customWidth="1"/>
    <col min="3" max="4" width="9" style="1" bestFit="1" customWidth="1"/>
    <col min="5" max="5" width="6.33333333333333" style="1" customWidth="1"/>
    <col min="6" max="7" width="8.88888888888889" style="1"/>
    <col min="8" max="8" width="9" style="1" customWidth="1"/>
    <col min="9" max="9" width="6.44444444444444" style="1" customWidth="1"/>
    <col min="10" max="12" width="10.1111111111111" style="1" customWidth="1"/>
    <col min="13" max="13" width="6.44444444444444" style="1" customWidth="1"/>
    <col min="14" max="16384" width="8.88888888888889" style="1"/>
  </cols>
  <sheetData>
    <row r="1" spans="1:13" ht="15.75">
      <c r="A1" s="35" t="s">
        <v>8</v>
      </c>
      <c r="L1" s="39"/>
      <c r="M1" s="49" t="s">
        <v>10</v>
      </c>
    </row>
    <row r="2" spans="1:13" ht="15.75">
      <c r="A2" s="2"/>
      <c r="L2" s="72" t="s">
        <v>9</v>
      </c>
      <c r="M2" s="73"/>
    </row>
    <row r="3" spans="1:13" ht="15">
      <c r="A3" s="77" t="s">
        <v>34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15.75">
      <c r="A4" s="48"/>
      <c r="B4" s="48"/>
      <c r="C4" s="48"/>
      <c r="D4" s="48"/>
      <c r="E4" s="47" t="s">
        <v>12</v>
      </c>
      <c r="F4" s="48"/>
      <c r="G4" s="48"/>
      <c r="H4" s="48"/>
      <c r="I4" s="48"/>
      <c r="J4" s="48"/>
      <c r="K4" s="48"/>
      <c r="L4" s="48"/>
      <c r="M4" s="48"/>
    </row>
    <row r="6" spans="12:13" ht="15">
      <c r="L6" s="3"/>
      <c r="M6" s="3"/>
    </row>
    <row r="7" spans="1:13" ht="15">
      <c r="A7" s="45"/>
      <c r="B7" s="74" t="s">
        <v>0</v>
      </c>
      <c r="C7" s="75"/>
      <c r="D7" s="75"/>
      <c r="E7" s="76"/>
      <c r="F7" s="74" t="s">
        <v>1</v>
      </c>
      <c r="G7" s="75"/>
      <c r="H7" s="75"/>
      <c r="I7" s="76"/>
      <c r="J7" s="74" t="s">
        <v>2</v>
      </c>
      <c r="K7" s="75"/>
      <c r="L7" s="75"/>
      <c r="M7" s="76"/>
    </row>
    <row r="8" spans="1:13" ht="25.5">
      <c r="A8" s="46"/>
      <c r="B8" s="5" t="s">
        <v>3</v>
      </c>
      <c r="C8" s="5" t="s">
        <v>4</v>
      </c>
      <c r="D8" s="5" t="s">
        <v>5</v>
      </c>
      <c r="E8" s="6" t="s">
        <v>6</v>
      </c>
      <c r="F8" s="5" t="s">
        <v>3</v>
      </c>
      <c r="G8" s="5" t="s">
        <v>4</v>
      </c>
      <c r="H8" s="5" t="s">
        <v>5</v>
      </c>
      <c r="I8" s="7" t="s">
        <v>6</v>
      </c>
      <c r="J8" s="5" t="s">
        <v>3</v>
      </c>
      <c r="K8" s="5" t="s">
        <v>4</v>
      </c>
      <c r="L8" s="5" t="s">
        <v>5</v>
      </c>
      <c r="M8" s="6" t="s">
        <v>6</v>
      </c>
    </row>
    <row r="9" spans="1:13" ht="15">
      <c r="A9" s="8" t="s">
        <v>7</v>
      </c>
      <c r="B9" s="9">
        <f>SUM(B11+B20)</f>
        <v>694088</v>
      </c>
      <c r="C9" s="9">
        <f>SUM(C11+C20)</f>
        <v>758339</v>
      </c>
      <c r="D9" s="9">
        <f>SUM(D11+D20)</f>
        <v>758319</v>
      </c>
      <c r="E9" s="10">
        <f>SUM(D9*100/C9)</f>
        <v>99.997362657070255</v>
      </c>
      <c r="F9" s="9">
        <f>SUM(F11+F20)</f>
        <v>4700</v>
      </c>
      <c r="G9" s="9">
        <f>SUM(G11+G20)</f>
        <v>4815</v>
      </c>
      <c r="H9" s="9">
        <f>SUM(H11+H20)</f>
        <v>4810</v>
      </c>
      <c r="I9" s="10">
        <f>SUM(H9*100/G9)</f>
        <v>99.896157840083077</v>
      </c>
      <c r="J9" s="9">
        <f>SUM(B9+F9)</f>
        <v>698788</v>
      </c>
      <c r="K9" s="9">
        <f>SUM(C9+G9)</f>
        <v>763154</v>
      </c>
      <c r="L9" s="9">
        <f>SUM(D9+H9)</f>
        <v>763129</v>
      </c>
      <c r="M9" s="11">
        <f>SUM(L9*100/K9)</f>
        <v>99.99672412121275</v>
      </c>
    </row>
    <row r="10" spans="1:13" ht="15">
      <c r="A10" s="12" t="s">
        <v>11</v>
      </c>
      <c r="B10" s="13"/>
      <c r="C10" s="14"/>
      <c r="D10" s="13"/>
      <c r="E10" s="15"/>
      <c r="F10" s="16"/>
      <c r="G10" s="17"/>
      <c r="H10" s="13"/>
      <c r="I10" s="18"/>
      <c r="J10" s="19"/>
      <c r="K10" s="20"/>
      <c r="L10" s="21"/>
      <c r="M10" s="18"/>
    </row>
    <row r="11" spans="1:13" ht="25.5">
      <c r="A11" s="22" t="s">
        <v>14</v>
      </c>
      <c r="B11" s="23">
        <f>SUM(B13+B14)</f>
        <v>0</v>
      </c>
      <c r="C11" s="23">
        <f>SUM(C13+C14)</f>
        <v>2013</v>
      </c>
      <c r="D11" s="23">
        <f>SUM(D13+D14)</f>
        <v>2013</v>
      </c>
      <c r="E11" s="18">
        <f>SUM(D11*100/C11)</f>
        <v>100</v>
      </c>
      <c r="F11" s="23">
        <f>SUM(F13+F14)</f>
        <v>4700</v>
      </c>
      <c r="G11" s="23">
        <f>SUM(G13+G14)</f>
        <v>4815</v>
      </c>
      <c r="H11" s="23">
        <f>SUM(H13+H14)</f>
        <v>4810</v>
      </c>
      <c r="I11" s="18">
        <f>SUM(H11*100/G11)</f>
        <v>99.896157840083077</v>
      </c>
      <c r="J11" s="23">
        <f>SUM(B11+F11)</f>
        <v>4700</v>
      </c>
      <c r="K11" s="23">
        <f>SUM(C11+G11)</f>
        <v>6828</v>
      </c>
      <c r="L11" s="23">
        <f>SUM(D11+H11)</f>
        <v>6823</v>
      </c>
      <c r="M11" s="18">
        <f t="shared" si="0" ref="M11:M34">SUM(L11*100/K11)</f>
        <v>99.926772114821318</v>
      </c>
    </row>
    <row r="12" spans="1:13" ht="15">
      <c r="A12" s="12" t="s">
        <v>11</v>
      </c>
      <c r="B12" s="24"/>
      <c r="C12" s="25"/>
      <c r="D12" s="24"/>
      <c r="E12" s="15"/>
      <c r="F12" s="26"/>
      <c r="G12" s="27"/>
      <c r="H12" s="23"/>
      <c r="I12" s="18"/>
      <c r="J12" s="28"/>
      <c r="K12" s="29"/>
      <c r="L12" s="30"/>
      <c r="M12" s="31"/>
    </row>
    <row r="13" spans="1:13" ht="15">
      <c r="A13" s="34" t="s">
        <v>15</v>
      </c>
      <c r="B13" s="24">
        <v>0</v>
      </c>
      <c r="C13" s="50">
        <v>2013</v>
      </c>
      <c r="D13" s="24">
        <v>2013</v>
      </c>
      <c r="E13" s="31">
        <f>SUM(D13*100/C13)</f>
        <v>100</v>
      </c>
      <c r="F13" s="26">
        <v>2700</v>
      </c>
      <c r="G13" s="24">
        <v>2815</v>
      </c>
      <c r="H13" s="24">
        <v>2810</v>
      </c>
      <c r="I13" s="31">
        <f t="shared" si="1" ref="I13:I19">SUM(H13*100/G13)</f>
        <v>99.822380106571941</v>
      </c>
      <c r="J13" s="24">
        <f t="shared" si="2" ref="J13:J19">SUM(B13+F13)</f>
        <v>2700</v>
      </c>
      <c r="K13" s="24">
        <f t="shared" si="3" ref="K13:K21">SUM(C13+G13)</f>
        <v>4828</v>
      </c>
      <c r="L13" s="24">
        <f t="shared" si="4" ref="L13:L21">SUM(D13+H13)</f>
        <v>4823</v>
      </c>
      <c r="M13" s="31">
        <f>SUM(L13*100/K13)</f>
        <v>99.89643744821872</v>
      </c>
    </row>
    <row r="14" spans="1:13" ht="15">
      <c r="A14" s="12" t="s">
        <v>16</v>
      </c>
      <c r="B14" s="24">
        <v>0</v>
      </c>
      <c r="C14" s="50">
        <v>0</v>
      </c>
      <c r="D14" s="24">
        <v>0</v>
      </c>
      <c r="E14" s="32" t="s">
        <v>33</v>
      </c>
      <c r="F14" s="26">
        <f>SUM(F15:F19)</f>
        <v>2000</v>
      </c>
      <c r="G14" s="26">
        <f>SUM(G15:G19)</f>
        <v>2000</v>
      </c>
      <c r="H14" s="26">
        <f>SUM(H15:H19)</f>
        <v>2000</v>
      </c>
      <c r="I14" s="31">
        <f>SUM(H14*100/G14)</f>
        <v>100</v>
      </c>
      <c r="J14" s="24">
        <f>SUM(B14+F14)</f>
        <v>2000</v>
      </c>
      <c r="K14" s="24">
        <f>SUM(C14+G14)</f>
        <v>2000</v>
      </c>
      <c r="L14" s="24">
        <f>SUM(D14+H14)</f>
        <v>2000</v>
      </c>
      <c r="M14" s="31">
        <f>SUM(L14*100/K14)</f>
        <v>100</v>
      </c>
    </row>
    <row r="15" spans="1:13" ht="15">
      <c r="A15" s="53" t="s">
        <v>17</v>
      </c>
      <c r="B15" s="24">
        <v>0</v>
      </c>
      <c r="C15" s="50">
        <v>0</v>
      </c>
      <c r="D15" s="24">
        <v>0</v>
      </c>
      <c r="E15" s="32" t="s">
        <v>33</v>
      </c>
      <c r="F15" s="26">
        <v>700</v>
      </c>
      <c r="G15" s="24">
        <v>700</v>
      </c>
      <c r="H15" s="24">
        <v>700</v>
      </c>
      <c r="I15" s="31">
        <f>SUM(H15*100/G15)</f>
        <v>100</v>
      </c>
      <c r="J15" s="24">
        <f>SUM(B15+F15)</f>
        <v>700</v>
      </c>
      <c r="K15" s="24">
        <f>SUM(C15+G15)</f>
        <v>700</v>
      </c>
      <c r="L15" s="24">
        <f>SUM(D15+H15)</f>
        <v>700</v>
      </c>
      <c r="M15" s="31">
        <f>SUM(L15*100/K15)</f>
        <v>100</v>
      </c>
    </row>
    <row r="16" spans="1:13" ht="15">
      <c r="A16" s="54" t="s">
        <v>18</v>
      </c>
      <c r="B16" s="24">
        <v>0</v>
      </c>
      <c r="C16" s="50">
        <v>0</v>
      </c>
      <c r="D16" s="24">
        <v>0</v>
      </c>
      <c r="E16" s="32" t="s">
        <v>33</v>
      </c>
      <c r="F16" s="26">
        <v>480</v>
      </c>
      <c r="G16" s="24">
        <v>480</v>
      </c>
      <c r="H16" s="24">
        <v>480</v>
      </c>
      <c r="I16" s="31">
        <f>SUM(H16*100/G16)</f>
        <v>100</v>
      </c>
      <c r="J16" s="24">
        <f>SUM(B16+F16)</f>
        <v>480</v>
      </c>
      <c r="K16" s="24">
        <f>SUM(C16+G16)</f>
        <v>480</v>
      </c>
      <c r="L16" s="24">
        <f>SUM(D16+H16)</f>
        <v>480</v>
      </c>
      <c r="M16" s="31">
        <f>SUM(L16*100/K16)</f>
        <v>100</v>
      </c>
    </row>
    <row r="17" spans="1:13" ht="15">
      <c r="A17" s="54" t="s">
        <v>19</v>
      </c>
      <c r="B17" s="24">
        <v>0</v>
      </c>
      <c r="C17" s="50">
        <v>0</v>
      </c>
      <c r="D17" s="24">
        <v>0</v>
      </c>
      <c r="E17" s="32" t="s">
        <v>33</v>
      </c>
      <c r="F17" s="26">
        <v>340</v>
      </c>
      <c r="G17" s="24">
        <v>340</v>
      </c>
      <c r="H17" s="24">
        <v>340</v>
      </c>
      <c r="I17" s="31">
        <f>SUM(H17*100/G17)</f>
        <v>100</v>
      </c>
      <c r="J17" s="24">
        <f>SUM(B17+F17)</f>
        <v>340</v>
      </c>
      <c r="K17" s="24">
        <f>SUM(C17+G17)</f>
        <v>340</v>
      </c>
      <c r="L17" s="24">
        <f>SUM(D17+H17)</f>
        <v>340</v>
      </c>
      <c r="M17" s="31">
        <f>SUM(L17*100/K17)</f>
        <v>100</v>
      </c>
    </row>
    <row r="18" spans="1:13" ht="15">
      <c r="A18" s="54" t="s">
        <v>20</v>
      </c>
      <c r="B18" s="24">
        <v>0</v>
      </c>
      <c r="C18" s="50">
        <v>0</v>
      </c>
      <c r="D18" s="24">
        <v>0</v>
      </c>
      <c r="E18" s="32" t="s">
        <v>33</v>
      </c>
      <c r="F18" s="26">
        <v>275</v>
      </c>
      <c r="G18" s="24">
        <v>275</v>
      </c>
      <c r="H18" s="24">
        <v>275</v>
      </c>
      <c r="I18" s="31">
        <f>SUM(H18*100/G18)</f>
        <v>100</v>
      </c>
      <c r="J18" s="24">
        <f>SUM(B18+F18)</f>
        <v>275</v>
      </c>
      <c r="K18" s="24">
        <f>SUM(C18+G18)</f>
        <v>275</v>
      </c>
      <c r="L18" s="24">
        <f>SUM(D18+H18)</f>
        <v>275</v>
      </c>
      <c r="M18" s="31">
        <f>SUM(L18*100/K18)</f>
        <v>100</v>
      </c>
    </row>
    <row r="19" spans="1:13" ht="15">
      <c r="A19" s="54" t="s">
        <v>21</v>
      </c>
      <c r="B19" s="24">
        <v>0</v>
      </c>
      <c r="C19" s="24">
        <v>0</v>
      </c>
      <c r="D19" s="24">
        <v>0</v>
      </c>
      <c r="E19" s="32" t="s">
        <v>33</v>
      </c>
      <c r="F19" s="33">
        <v>205</v>
      </c>
      <c r="G19" s="24">
        <v>205</v>
      </c>
      <c r="H19" s="24">
        <v>205</v>
      </c>
      <c r="I19" s="31">
        <f>SUM(H19*100/G19)</f>
        <v>100</v>
      </c>
      <c r="J19" s="24">
        <f>SUM(B19+F19)</f>
        <v>205</v>
      </c>
      <c r="K19" s="24">
        <f>SUM(C19+G19)</f>
        <v>205</v>
      </c>
      <c r="L19" s="24">
        <f>SUM(D19+H19)</f>
        <v>205</v>
      </c>
      <c r="M19" s="31">
        <f>SUM(L19*100/K19)</f>
        <v>100</v>
      </c>
    </row>
    <row r="20" spans="1:13" ht="22.5" customHeight="1">
      <c r="A20" s="55" t="s">
        <v>13</v>
      </c>
      <c r="B20" s="36">
        <f>SUM(B21+B30)</f>
        <v>694088</v>
      </c>
      <c r="C20" s="36">
        <f>SUM(C21+C30)</f>
        <v>756326</v>
      </c>
      <c r="D20" s="36">
        <f>SUM(D21+D30)</f>
        <v>756306</v>
      </c>
      <c r="E20" s="18">
        <f>SUM(D20*100/C20)</f>
        <v>99.997355637648312</v>
      </c>
      <c r="F20" s="36">
        <f>SUM(F21+F30)</f>
        <v>0</v>
      </c>
      <c r="G20" s="36">
        <f>SUM(G21+G30)</f>
        <v>0</v>
      </c>
      <c r="H20" s="36">
        <f>SUM(H21+H30)</f>
        <v>0</v>
      </c>
      <c r="I20" s="58" t="s">
        <v>33</v>
      </c>
      <c r="J20" s="37">
        <f>SUM(B20+F20)</f>
        <v>694088</v>
      </c>
      <c r="K20" s="37">
        <f>SUM(C20+G20)</f>
        <v>756326</v>
      </c>
      <c r="L20" s="37">
        <f>SUM(D20+H20)</f>
        <v>756306</v>
      </c>
      <c r="M20" s="18">
        <f>SUM(L20*100/K20)</f>
        <v>99.997355637648312</v>
      </c>
    </row>
    <row r="21" spans="1:13" ht="15" customHeight="1">
      <c r="A21" s="34" t="s">
        <v>22</v>
      </c>
      <c r="B21" s="24">
        <f>SUM(B24+B26+B27+B28+B29)</f>
        <v>687584</v>
      </c>
      <c r="C21" s="24">
        <f>SUM(C24+C26+C27+C28+C29)</f>
        <v>749896</v>
      </c>
      <c r="D21" s="24">
        <f>SUM(D24+D26+D27+D28+D29)</f>
        <v>749876</v>
      </c>
      <c r="E21" s="41">
        <f>SUM(D21*100/C21)</f>
        <v>99.997332963504277</v>
      </c>
      <c r="F21" s="24">
        <f>SUM(F24+F26+F27+F28+F29)</f>
        <v>0</v>
      </c>
      <c r="G21" s="24">
        <f>SUM(G24+G26+G27+G28+G29)</f>
        <v>0</v>
      </c>
      <c r="H21" s="24">
        <f>SUM(H24+H26+H27+H28+H29)</f>
        <v>0</v>
      </c>
      <c r="I21" s="59" t="s">
        <v>33</v>
      </c>
      <c r="J21" s="28">
        <f>SUM(B21+F21)</f>
        <v>687584</v>
      </c>
      <c r="K21" s="28">
        <f>SUM(C21+G21)</f>
        <v>749896</v>
      </c>
      <c r="L21" s="28">
        <f>SUM(D21+H21)</f>
        <v>749876</v>
      </c>
      <c r="M21" s="31">
        <f>SUM(L21*100/K21)</f>
        <v>99.997332963504277</v>
      </c>
    </row>
    <row r="22" spans="1:13" ht="15" customHeight="1">
      <c r="A22" s="34" t="s">
        <v>11</v>
      </c>
      <c r="B22" s="23"/>
      <c r="C22" s="23"/>
      <c r="D22" s="23"/>
      <c r="E22" s="40"/>
      <c r="F22" s="60"/>
      <c r="G22" s="61"/>
      <c r="H22" s="23"/>
      <c r="I22" s="59"/>
      <c r="J22" s="62"/>
      <c r="K22" s="62"/>
      <c r="L22" s="60"/>
      <c r="M22" s="31"/>
    </row>
    <row r="23" spans="1:13" ht="15">
      <c r="A23" s="38" t="s">
        <v>26</v>
      </c>
      <c r="B23" s="24"/>
      <c r="C23" s="25"/>
      <c r="D23" s="24"/>
      <c r="E23" s="40"/>
      <c r="F23" s="42"/>
      <c r="G23" s="42"/>
      <c r="H23" s="24"/>
      <c r="I23" s="59"/>
      <c r="J23" s="28"/>
      <c r="K23" s="29"/>
      <c r="L23" s="24"/>
      <c r="M23" s="31"/>
    </row>
    <row r="24" spans="1:13" ht="15">
      <c r="A24" s="38" t="s">
        <v>23</v>
      </c>
      <c r="B24" s="24">
        <v>5998</v>
      </c>
      <c r="C24" s="25">
        <v>6107</v>
      </c>
      <c r="D24" s="24">
        <v>6107</v>
      </c>
      <c r="E24" s="41">
        <f>SUM(D24*100/C24)</f>
        <v>100</v>
      </c>
      <c r="F24" s="42">
        <v>0</v>
      </c>
      <c r="G24" s="42">
        <v>0</v>
      </c>
      <c r="H24" s="42">
        <v>0</v>
      </c>
      <c r="I24" s="59" t="s">
        <v>33</v>
      </c>
      <c r="J24" s="28">
        <f>SUM(B24+F24)</f>
        <v>5998</v>
      </c>
      <c r="K24" s="28">
        <f>SUM(C24+G24)</f>
        <v>6107</v>
      </c>
      <c r="L24" s="33">
        <f>SUM(D24+H24)</f>
        <v>6107</v>
      </c>
      <c r="M24" s="31">
        <f>SUM(L24*100/K24)</f>
        <v>100</v>
      </c>
    </row>
    <row r="25" spans="1:13" ht="15">
      <c r="A25" s="38" t="s">
        <v>25</v>
      </c>
      <c r="B25" s="24"/>
      <c r="C25" s="25"/>
      <c r="D25" s="43"/>
      <c r="E25" s="44"/>
      <c r="F25" s="42"/>
      <c r="G25" s="42"/>
      <c r="H25" s="42"/>
      <c r="I25" s="59"/>
      <c r="J25" s="28"/>
      <c r="K25" s="29"/>
      <c r="L25" s="24"/>
      <c r="M25" s="31"/>
    </row>
    <row r="26" spans="1:13" ht="15">
      <c r="A26" s="38" t="s">
        <v>24</v>
      </c>
      <c r="B26" s="24">
        <v>1798</v>
      </c>
      <c r="C26" s="25">
        <v>1787</v>
      </c>
      <c r="D26" s="24">
        <v>1787</v>
      </c>
      <c r="E26" s="41">
        <f>SUM(D26*100/C26)</f>
        <v>100</v>
      </c>
      <c r="F26" s="42">
        <v>0</v>
      </c>
      <c r="G26" s="42">
        <v>0</v>
      </c>
      <c r="H26" s="42">
        <v>0</v>
      </c>
      <c r="I26" s="59" t="s">
        <v>33</v>
      </c>
      <c r="J26" s="28">
        <f t="shared" si="5" ref="J26:L30">SUM(B26+F26)</f>
        <v>1798</v>
      </c>
      <c r="K26" s="28">
        <f>SUM(C26+G26)</f>
        <v>1787</v>
      </c>
      <c r="L26" s="33">
        <f>SUM(D26+H26)</f>
        <v>1787</v>
      </c>
      <c r="M26" s="31">
        <f>SUM(L26*100/K26)</f>
        <v>100</v>
      </c>
    </row>
    <row r="27" spans="1:13" ht="15">
      <c r="A27" s="51" t="s">
        <v>27</v>
      </c>
      <c r="B27" s="24">
        <v>678982</v>
      </c>
      <c r="C27" s="25">
        <v>741500</v>
      </c>
      <c r="D27" s="24">
        <v>741481</v>
      </c>
      <c r="E27" s="41">
        <f>SUM(D27*100/C27)</f>
        <v>99.997437626432912</v>
      </c>
      <c r="F27" s="42">
        <v>0</v>
      </c>
      <c r="G27" s="42">
        <v>0</v>
      </c>
      <c r="H27" s="42">
        <v>0</v>
      </c>
      <c r="I27" s="59" t="s">
        <v>33</v>
      </c>
      <c r="J27" s="28">
        <f>SUM(B27+F27)</f>
        <v>678982</v>
      </c>
      <c r="K27" s="28">
        <f>SUM(C27+G27)</f>
        <v>741500</v>
      </c>
      <c r="L27" s="28">
        <f>SUM(D27+H27)</f>
        <v>741481</v>
      </c>
      <c r="M27" s="31">
        <f>SUM(L27*100/K27)</f>
        <v>99.997437626432912</v>
      </c>
    </row>
    <row r="28" spans="1:13" ht="15">
      <c r="A28" s="51" t="s">
        <v>28</v>
      </c>
      <c r="B28" s="24">
        <v>507</v>
      </c>
      <c r="C28" s="25">
        <v>498</v>
      </c>
      <c r="D28" s="24">
        <v>497</v>
      </c>
      <c r="E28" s="41">
        <f>SUM(D28*100/C28)</f>
        <v>99.799196787148588</v>
      </c>
      <c r="F28" s="42">
        <v>0</v>
      </c>
      <c r="G28" s="42">
        <v>0</v>
      </c>
      <c r="H28" s="42">
        <v>0</v>
      </c>
      <c r="I28" s="59" t="s">
        <v>33</v>
      </c>
      <c r="J28" s="28">
        <f>SUM(B28+F28)</f>
        <v>507</v>
      </c>
      <c r="K28" s="28">
        <f>SUM(C28+G28)</f>
        <v>498</v>
      </c>
      <c r="L28" s="28">
        <f>SUM(D28+H28)</f>
        <v>497</v>
      </c>
      <c r="M28" s="31">
        <f>SUM(L28*100/K28)</f>
        <v>99.799196787148588</v>
      </c>
    </row>
    <row r="29" spans="1:13" ht="15">
      <c r="A29" s="51" t="s">
        <v>35</v>
      </c>
      <c r="B29" s="24">
        <v>299</v>
      </c>
      <c r="C29" s="50">
        <v>4</v>
      </c>
      <c r="D29" s="24">
        <v>4</v>
      </c>
      <c r="E29" s="41">
        <f>SUM(D29*100/C29)</f>
        <v>100</v>
      </c>
      <c r="F29" s="63">
        <v>0</v>
      </c>
      <c r="G29" s="63"/>
      <c r="H29" s="64"/>
      <c r="I29" s="59"/>
      <c r="J29" s="28">
        <f>SUM(B29+F29)</f>
        <v>299</v>
      </c>
      <c r="K29" s="28">
        <f>SUM(C29+G29)</f>
        <v>4</v>
      </c>
      <c r="L29" s="28">
        <f>SUM(D29+H29)</f>
        <v>4</v>
      </c>
      <c r="M29" s="31"/>
    </row>
    <row r="30" spans="1:13" ht="18" customHeight="1">
      <c r="A30" s="51" t="s">
        <v>29</v>
      </c>
      <c r="B30" s="24">
        <f>SUM(B32+B34)</f>
        <v>6504</v>
      </c>
      <c r="C30" s="24">
        <f>SUM(C32+C34)</f>
        <v>6430</v>
      </c>
      <c r="D30" s="24">
        <f>SUM(D32+D34)</f>
        <v>6430</v>
      </c>
      <c r="E30" s="41">
        <f>SUM(D30*100/C30)</f>
        <v>100</v>
      </c>
      <c r="F30" s="24">
        <f>SUM(F32+F34)</f>
        <v>0</v>
      </c>
      <c r="G30" s="24">
        <f>SUM(G32+G34)</f>
        <v>0</v>
      </c>
      <c r="H30" s="24">
        <f>SUM(H32+H34)</f>
        <v>0</v>
      </c>
      <c r="I30" s="59" t="s">
        <v>33</v>
      </c>
      <c r="J30" s="28">
        <f>SUM(B30+F30)</f>
        <v>6504</v>
      </c>
      <c r="K30" s="28">
        <f>SUM(C30+G30)</f>
        <v>6430</v>
      </c>
      <c r="L30" s="28">
        <f>SUM(D30+H30)</f>
        <v>6430</v>
      </c>
      <c r="M30" s="31">
        <f>SUM(L30*100/K30)</f>
        <v>100</v>
      </c>
    </row>
    <row r="31" spans="1:13" ht="13.5" customHeight="1">
      <c r="A31" s="34" t="s">
        <v>11</v>
      </c>
      <c r="B31" s="24"/>
      <c r="C31" s="25"/>
      <c r="D31" s="24"/>
      <c r="E31" s="41"/>
      <c r="F31" s="42"/>
      <c r="G31" s="42"/>
      <c r="H31" s="42"/>
      <c r="I31" s="59"/>
      <c r="J31" s="28"/>
      <c r="K31" s="28"/>
      <c r="L31" s="33"/>
      <c r="M31" s="31"/>
    </row>
    <row r="32" spans="1:13" ht="15">
      <c r="A32" s="12" t="s">
        <v>30</v>
      </c>
      <c r="B32" s="24">
        <v>286</v>
      </c>
      <c r="C32" s="25">
        <v>234</v>
      </c>
      <c r="D32" s="24">
        <v>234</v>
      </c>
      <c r="E32" s="41">
        <f>SUM(D32*100/C32)</f>
        <v>100</v>
      </c>
      <c r="F32" s="42">
        <v>0</v>
      </c>
      <c r="G32" s="42">
        <v>0</v>
      </c>
      <c r="H32" s="42">
        <v>0</v>
      </c>
      <c r="I32" s="59" t="s">
        <v>33</v>
      </c>
      <c r="J32" s="28">
        <f>SUM(B32+F32)</f>
        <v>286</v>
      </c>
      <c r="K32" s="28">
        <f>SUM(C32+G32)</f>
        <v>234</v>
      </c>
      <c r="L32" s="28">
        <f>SUM(D32+H32)</f>
        <v>234</v>
      </c>
      <c r="M32" s="31">
        <f>SUM(L32*100/K32)</f>
        <v>100</v>
      </c>
    </row>
    <row r="33" spans="1:13" ht="15">
      <c r="A33" s="12" t="s">
        <v>31</v>
      </c>
      <c r="B33" s="24"/>
      <c r="C33" s="25"/>
      <c r="D33" s="24"/>
      <c r="E33" s="41"/>
      <c r="F33" s="42"/>
      <c r="G33" s="42"/>
      <c r="H33" s="42"/>
      <c r="I33" s="59"/>
      <c r="J33" s="28"/>
      <c r="K33" s="28"/>
      <c r="L33" s="33"/>
      <c r="M33" s="31"/>
    </row>
    <row r="34" spans="1:13" ht="15">
      <c r="A34" s="56" t="s">
        <v>32</v>
      </c>
      <c r="B34" s="65">
        <v>6218</v>
      </c>
      <c r="C34" s="66">
        <v>6196</v>
      </c>
      <c r="D34" s="65">
        <v>6196</v>
      </c>
      <c r="E34" s="52">
        <f>SUM(D34*100/C34)</f>
        <v>100</v>
      </c>
      <c r="F34" s="67">
        <v>0</v>
      </c>
      <c r="G34" s="67">
        <v>0</v>
      </c>
      <c r="H34" s="67">
        <v>0</v>
      </c>
      <c r="I34" s="68" t="s">
        <v>33</v>
      </c>
      <c r="J34" s="69">
        <f>SUM(B34+F34)</f>
        <v>6218</v>
      </c>
      <c r="K34" s="70">
        <f>SUM(C34+G34)</f>
        <v>6196</v>
      </c>
      <c r="L34" s="71">
        <f>SUM(D34+H34)</f>
        <v>6196</v>
      </c>
      <c r="M34" s="57">
        <f>SUM(L34*100/K34)</f>
        <v>100</v>
      </c>
    </row>
    <row r="35" spans="2:13" ht="1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2:13" ht="1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2:13" ht="1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</sheetData>
  <sheetProtection/>
  <mergeCells count="5">
    <mergeCell ref="L2:M2"/>
    <mergeCell ref="B7:E7"/>
    <mergeCell ref="F7:I7"/>
    <mergeCell ref="J7:M7"/>
    <mergeCell ref="A3:M3"/>
  </mergeCells>
  <printOptions horizontalCentered="1"/>
  <pageMargins left="0.78740157480315" right="0.78740157480315" top="0.984251968503937" bottom="0.984251968503937" header="0.511811023622047" footer="0.511811023622047"/>
  <pageSetup orientation="landscape" paperSize="9" scale="7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14.0000</AppVersion>
  <DocSecurity>0</DocSecurity>
  <ScaleCrop>false</ScaleCrop>
  <Template/>
  <Manager/>
  <Company>mfsr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Hybasek Jiri</cp:lastModifiedBy>
  <cp:lastPrinted>2016-02-04T09:41:23Z</cp:lastPrinted>
  <dcterms:created xsi:type="dcterms:W3CDTF">2009-04-03T06:42:34Z</dcterms:created>
  <dcterms:modified xsi:type="dcterms:W3CDTF">2016-03-15T11:47:13Z</dcterms:modified>
  <cp:category/>
</cp:coreProperties>
</file>