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15480" windowHeight="8025"/>
  </bookViews>
  <sheets>
    <sheet name="tabulka 17" sheetId="2" r:id="rId1"/>
  </sheets>
  <definedNames>
    <definedName name="_xlnm.Print_Area" localSheetId="0">'tabulka 17'!$A$1:$T$32</definedName>
  </definedNames>
  <calcPr calcId="152511"/>
</workbook>
</file>

<file path=xl/calcChain.xml><?xml version="1.0" encoding="utf-8"?>
<calcChain xmlns="http://schemas.openxmlformats.org/spreadsheetml/2006/main">
  <c r="E16" i="2" l="1"/>
  <c r="E19" i="2" l="1"/>
  <c r="C16" i="2"/>
  <c r="E28" i="2"/>
  <c r="M29" i="2" l="1"/>
  <c r="C28" i="2"/>
  <c r="G29" i="2"/>
  <c r="D28" i="2"/>
  <c r="E11" i="2" l="1"/>
  <c r="D11" i="2"/>
  <c r="C11" i="2"/>
  <c r="E10" i="2" l="1"/>
  <c r="D10" i="2"/>
  <c r="C10" i="2"/>
  <c r="E9" i="2"/>
  <c r="D9" i="2"/>
  <c r="C9" i="2"/>
  <c r="O29" i="2"/>
  <c r="P29" i="2"/>
  <c r="Q29" i="2"/>
  <c r="C8" i="2"/>
  <c r="D8" i="2"/>
  <c r="E8" i="2"/>
  <c r="C12" i="2"/>
  <c r="D12" i="2"/>
  <c r="E12" i="2"/>
  <c r="C13" i="2"/>
  <c r="D13" i="2"/>
  <c r="E13" i="2"/>
  <c r="C14" i="2"/>
  <c r="D14" i="2"/>
  <c r="E14" i="2"/>
  <c r="C15" i="2"/>
  <c r="D15" i="2"/>
  <c r="E15" i="2"/>
  <c r="D16" i="2"/>
  <c r="C17" i="2"/>
  <c r="D17" i="2"/>
  <c r="E17" i="2"/>
  <c r="C18" i="2"/>
  <c r="D18" i="2"/>
  <c r="E18" i="2"/>
  <c r="C19" i="2"/>
  <c r="D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D7" i="2"/>
  <c r="E7" i="2"/>
  <c r="C7" i="2"/>
  <c r="C29" i="2" l="1"/>
  <c r="D29" i="2"/>
  <c r="T29" i="2"/>
  <c r="S29" i="2"/>
  <c r="R29" i="2"/>
  <c r="N29" i="2" l="1"/>
  <c r="K29" i="2"/>
  <c r="J29" i="2"/>
  <c r="I29" i="2"/>
  <c r="H29" i="2"/>
  <c r="F29" i="2"/>
  <c r="E29" i="2" l="1"/>
  <c r="L29" i="2"/>
</calcChain>
</file>

<file path=xl/sharedStrings.xml><?xml version="1.0" encoding="utf-8"?>
<sst xmlns="http://schemas.openxmlformats.org/spreadsheetml/2006/main" count="57" uniqueCount="37">
  <si>
    <t>(v tis. eur)</t>
  </si>
  <si>
    <t>Kapitola štátneho rozpočtu</t>
  </si>
  <si>
    <t>Štrukturálne operácie 1. programové obdobie 2004 - 2006</t>
  </si>
  <si>
    <t>Štrukturálne operácie 2. programové obdobie 2007 - 2013</t>
  </si>
  <si>
    <t>schválený</t>
  </si>
  <si>
    <t>upravený</t>
  </si>
  <si>
    <t>Úrad vlády SR</t>
  </si>
  <si>
    <t>Ministerstvo obrany SR</t>
  </si>
  <si>
    <t>Ministerstvo vnútra SR</t>
  </si>
  <si>
    <t>Ministerstvo financií SR</t>
  </si>
  <si>
    <t>Ministerstvo životného prostredia SR</t>
  </si>
  <si>
    <t>Ministerstvo školstva, vedy, výskumu a športu SR</t>
  </si>
  <si>
    <t>Ministerstvo zdravotníctva SR</t>
  </si>
  <si>
    <t>Ministerstvo práce, sociálnych vecí a rodiny SR</t>
  </si>
  <si>
    <t>Ministerstvo kultúry SR</t>
  </si>
  <si>
    <t>Ministerstvo hospodárstva SR</t>
  </si>
  <si>
    <t>Ministerstvo pôdohospodárstva a rozvoja vidieka SR</t>
  </si>
  <si>
    <t>Ministerstvo dopravy, výstavby a regionál. rozvoja SR</t>
  </si>
  <si>
    <t>Štatistický úrad SR</t>
  </si>
  <si>
    <t>Úrad pre verejné obstarávanie</t>
  </si>
  <si>
    <t>Všeobecná pokladničná správa</t>
  </si>
  <si>
    <t xml:space="preserve">Prostriedky štátneho rozpočtu na financovanie spoločných programov Slovenskej republiky a EÚ podľa kapitol ŠR </t>
  </si>
  <si>
    <t>Spolu spolufinancovanie k prostriedkom EÚ, zaradeným do výdavkov ŠR</t>
  </si>
  <si>
    <t>Vypracoval: odbor platieb/SEF</t>
  </si>
  <si>
    <t>Kancelária Ústavného súdu SR</t>
  </si>
  <si>
    <t>Ministerstvo spravodlivosti SR</t>
  </si>
  <si>
    <t>Slovenská akadémia vied</t>
  </si>
  <si>
    <t>Úrad priemyselného vlastníctva SR</t>
  </si>
  <si>
    <t>Prostriedky na spolufinancovanie zo ŠR k  zahraničným granom z prostriedkov EU (ETC, LIFE+)  a prostriedkom poskytnutým na základe medzinárodných zmlúv
(EHP, NFM a ŠFM)</t>
  </si>
  <si>
    <t>Poľnohospodárske fondy 2. a 3. programové obdobie</t>
  </si>
  <si>
    <t>Štrukturálne operácie 3. programové obdobie 2014 - 2020</t>
  </si>
  <si>
    <t>Generálna prokuratúra SR</t>
  </si>
  <si>
    <t>Najvyšší kontrolný úrad SR</t>
  </si>
  <si>
    <t>Ministerstvo zahraničných vecí a európskych záležitostí SR</t>
  </si>
  <si>
    <t>Rozpočet 2015</t>
  </si>
  <si>
    <t>Skutočnosť 2015</t>
  </si>
  <si>
    <t>Dátum vypracovania: 18. 3.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</si>
</sst>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11"/>
      <name val="Arial Narrow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6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7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8" applyNumberFormat="0">
      <alignment horizontal="left" vertical="top" indent="1"/>
    </xf>
    <xf numFmtId="0" fontId="11" fillId="0" borderId="8" applyNumberFormat="0" applyFill="0">
      <alignment horizontal="centerContinuous" vertical="top"/>
    </xf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12" applyNumberFormat="0" applyAlignment="0" applyProtection="0"/>
    <xf numFmtId="0" fontId="16" fillId="7" borderId="7" applyNumberFormat="0" applyAlignment="0" applyProtection="0"/>
    <xf numFmtId="0" fontId="17" fillId="0" borderId="13" applyNumberFormat="0" applyFill="0" applyAlignment="0" applyProtection="0"/>
    <xf numFmtId="0" fontId="18" fillId="23" borderId="0" applyNumberFormat="0" applyBorder="0" applyAlignment="0" applyProtection="0"/>
    <xf numFmtId="4" fontId="19" fillId="24" borderId="14" applyBorder="0">
      <alignment horizontal="left" vertical="center" indent="2"/>
    </xf>
    <xf numFmtId="0" fontId="3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25" borderId="15" applyNumberFormat="0" applyFont="0" applyAlignment="0" applyProtection="0"/>
    <xf numFmtId="0" fontId="21" fillId="20" borderId="16" applyNumberFormat="0" applyAlignment="0" applyProtection="0"/>
    <xf numFmtId="9" fontId="3" fillId="0" borderId="0" applyFont="0" applyFill="0" applyBorder="0" applyAlignment="0" applyProtection="0"/>
    <xf numFmtId="4" fontId="22" fillId="23" borderId="17" applyNumberFormat="0" applyProtection="0">
      <alignment vertical="center"/>
    </xf>
    <xf numFmtId="4" fontId="23" fillId="26" borderId="17" applyNumberFormat="0" applyProtection="0">
      <alignment vertical="center"/>
    </xf>
    <xf numFmtId="4" fontId="22" fillId="26" borderId="17" applyNumberFormat="0" applyProtection="0">
      <alignment horizontal="left" vertical="center" indent="1"/>
    </xf>
    <xf numFmtId="0" fontId="22" fillId="26" borderId="17" applyNumberFormat="0" applyProtection="0">
      <alignment horizontal="left" vertical="top" indent="1"/>
    </xf>
    <xf numFmtId="4" fontId="24" fillId="3" borderId="17" applyNumberFormat="0" applyProtection="0">
      <alignment horizontal="right" vertical="center"/>
    </xf>
    <xf numFmtId="4" fontId="24" fillId="9" borderId="17" applyNumberFormat="0" applyProtection="0">
      <alignment horizontal="right" vertical="center"/>
    </xf>
    <xf numFmtId="4" fontId="24" fillId="17" borderId="17" applyNumberFormat="0" applyProtection="0">
      <alignment horizontal="right" vertical="center"/>
    </xf>
    <xf numFmtId="4" fontId="24" fillId="11" borderId="17" applyNumberFormat="0" applyProtection="0">
      <alignment horizontal="right" vertical="center"/>
    </xf>
    <xf numFmtId="4" fontId="24" fillId="15" borderId="17" applyNumberFormat="0" applyProtection="0">
      <alignment horizontal="right" vertical="center"/>
    </xf>
    <xf numFmtId="4" fontId="24" fillId="19" borderId="17" applyNumberFormat="0" applyProtection="0">
      <alignment horizontal="right" vertical="center"/>
    </xf>
    <xf numFmtId="4" fontId="24" fillId="18" borderId="17" applyNumberFormat="0" applyProtection="0">
      <alignment horizontal="right" vertical="center"/>
    </xf>
    <xf numFmtId="4" fontId="24" fillId="27" borderId="17" applyNumberFormat="0" applyProtection="0">
      <alignment horizontal="right" vertical="center"/>
    </xf>
    <xf numFmtId="4" fontId="24" fillId="10" borderId="17" applyNumberFormat="0" applyProtection="0">
      <alignment horizontal="right" vertical="center"/>
    </xf>
    <xf numFmtId="4" fontId="22" fillId="28" borderId="18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17" applyNumberFormat="0" applyProtection="0">
      <alignment horizontal="right" vertical="center"/>
    </xf>
    <xf numFmtId="4" fontId="4" fillId="29" borderId="0" applyNumberFormat="0" applyProtection="0">
      <alignment horizontal="left" vertical="center" indent="1"/>
    </xf>
    <xf numFmtId="4" fontId="4" fillId="32" borderId="0" applyNumberFormat="0" applyProtection="0">
      <alignment horizontal="left" vertical="center" indent="1"/>
    </xf>
    <xf numFmtId="0" fontId="20" fillId="30" borderId="17" applyNumberFormat="0" applyProtection="0">
      <alignment horizontal="left" vertical="center" indent="1"/>
    </xf>
    <xf numFmtId="0" fontId="20" fillId="30" borderId="17" applyNumberFormat="0" applyProtection="0">
      <alignment horizontal="left" vertical="top" indent="1"/>
    </xf>
    <xf numFmtId="0" fontId="20" fillId="32" borderId="17" applyNumberFormat="0" applyProtection="0">
      <alignment horizontal="left" vertical="center" indent="1"/>
    </xf>
    <xf numFmtId="0" fontId="20" fillId="32" borderId="17" applyNumberFormat="0" applyProtection="0">
      <alignment horizontal="left" vertical="top" indent="1"/>
    </xf>
    <xf numFmtId="0" fontId="20" fillId="33" borderId="17" applyNumberFormat="0" applyProtection="0">
      <alignment horizontal="left" vertical="center" indent="1"/>
    </xf>
    <xf numFmtId="0" fontId="20" fillId="33" borderId="17" applyNumberFormat="0" applyProtection="0">
      <alignment horizontal="left" vertical="top" indent="1"/>
    </xf>
    <xf numFmtId="0" fontId="20" fillId="34" borderId="17" applyNumberFormat="0" applyProtection="0">
      <alignment horizontal="left" vertical="center" indent="1"/>
    </xf>
    <xf numFmtId="0" fontId="20" fillId="34" borderId="17" applyNumberFormat="0" applyProtection="0">
      <alignment horizontal="left" vertical="top" indent="1"/>
    </xf>
    <xf numFmtId="4" fontId="22" fillId="32" borderId="0" applyNumberFormat="0" applyProtection="0">
      <alignment horizontal="left" vertical="center" indent="1"/>
    </xf>
    <xf numFmtId="4" fontId="24" fillId="35" borderId="17" applyNumberFormat="0" applyProtection="0">
      <alignment vertical="center"/>
    </xf>
    <xf numFmtId="4" fontId="26" fillId="35" borderId="17" applyNumberFormat="0" applyProtection="0">
      <alignment vertical="center"/>
    </xf>
    <xf numFmtId="4" fontId="24" fillId="35" borderId="17" applyNumberFormat="0" applyProtection="0">
      <alignment horizontal="left" vertical="center" indent="1"/>
    </xf>
    <xf numFmtId="0" fontId="24" fillId="35" borderId="17" applyNumberFormat="0" applyProtection="0">
      <alignment horizontal="left" vertical="top" indent="1"/>
    </xf>
    <xf numFmtId="4" fontId="24" fillId="29" borderId="17" applyNumberFormat="0" applyProtection="0">
      <alignment horizontal="right" vertical="center"/>
    </xf>
    <xf numFmtId="4" fontId="26" fillId="29" borderId="17" applyNumberFormat="0" applyProtection="0">
      <alignment horizontal="right" vertical="center"/>
    </xf>
    <xf numFmtId="4" fontId="24" fillId="31" borderId="17" applyNumberFormat="0" applyProtection="0">
      <alignment horizontal="left" vertical="center" indent="1"/>
    </xf>
    <xf numFmtId="0" fontId="24" fillId="32" borderId="17" applyNumberFormat="0" applyProtection="0">
      <alignment horizontal="left" vertical="top" indent="1"/>
    </xf>
    <xf numFmtId="4" fontId="27" fillId="36" borderId="0" applyNumberFormat="0" applyProtection="0">
      <alignment horizontal="left" vertical="center" indent="1"/>
    </xf>
    <xf numFmtId="4" fontId="28" fillId="29" borderId="17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0" borderId="0" applyNumberFormat="0" applyFill="0" applyBorder="0" applyAlignment="0" applyProtection="0"/>
    <xf numFmtId="4" fontId="24" fillId="31" borderId="17" applyNumberFormat="0" applyProtection="0">
      <alignment horizontal="left" vertical="center" indent="1"/>
    </xf>
  </cellStyleXfs>
  <cellXfs count="40">
    <xf numFmtId="0" fontId="0" fillId="0" borderId="0" xfId="0"/>
    <xf numFmtId="3" fontId="2" fillId="0" borderId="20" xfId="42" applyNumberFormat="1" applyFont="1" applyFill="1" applyBorder="1"/>
    <xf numFmtId="4" fontId="1" fillId="0" borderId="6" xfId="1" applyNumberFormat="1" applyFont="1" applyFill="1" applyBorder="1"/>
    <xf numFmtId="4" fontId="20" fillId="0" borderId="6" xfId="1" applyNumberFormat="1" applyFont="1" applyFill="1" applyBorder="1"/>
    <xf numFmtId="0" fontId="1" fillId="0" borderId="5" xfId="0" applyFont="1" applyFill="1" applyBorder="1"/>
    <xf numFmtId="0" fontId="0" fillId="0" borderId="0" xfId="0" applyFill="1"/>
    <xf numFmtId="0" fontId="20" fillId="0" borderId="0" xfId="42" applyFont="1" applyFill="1"/>
    <xf numFmtId="0" fontId="2" fillId="0" borderId="5" xfId="0" applyFont="1" applyFill="1" applyBorder="1" applyAlignment="1">
      <alignment horizontal="center"/>
    </xf>
    <xf numFmtId="3" fontId="3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3" fontId="1" fillId="0" borderId="5" xfId="42" applyNumberFormat="1" applyFont="1" applyFill="1" applyBorder="1"/>
    <xf numFmtId="0" fontId="34" fillId="0" borderId="5" xfId="0" applyFont="1" applyBorder="1"/>
    <xf numFmtId="0" fontId="34" fillId="0" borderId="33" xfId="0" applyFont="1" applyBorder="1"/>
    <xf numFmtId="4" fontId="1" fillId="0" borderId="29" xfId="1" applyNumberFormat="1" applyFont="1" applyFill="1" applyBorder="1"/>
    <xf numFmtId="0" fontId="2" fillId="0" borderId="34" xfId="42" applyFont="1" applyFill="1" applyBorder="1" applyAlignment="1">
      <alignment horizontal="left" wrapText="1"/>
    </xf>
    <xf numFmtId="0" fontId="2" fillId="0" borderId="35" xfId="42" applyFont="1" applyFill="1" applyBorder="1" applyAlignment="1">
      <alignment horizontal="left" wrapTex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0" xfId="42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</cellXfs>
  <cellStyles count="9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Explanatory Text" xfId="28"/>
    <cellStyle name="Good" xfId="29"/>
    <cellStyle name="Header1" xfId="30"/>
    <cellStyle name="Header3" xfId="31"/>
    <cellStyle name="Heading 1" xfId="32"/>
    <cellStyle name="Heading 2" xfId="33"/>
    <cellStyle name="Heading 3" xfId="34"/>
    <cellStyle name="Heading 4" xfId="35"/>
    <cellStyle name="Check Cell" xfId="36"/>
    <cellStyle name="Input" xfId="37"/>
    <cellStyle name="Linked Cell" xfId="38"/>
    <cellStyle name="Neutral" xfId="39"/>
    <cellStyle name="Normal 2" xfId="40"/>
    <cellStyle name="Normal_akrual MF" xfId="41"/>
    <cellStyle name="Normálna" xfId="0" builtinId="0"/>
    <cellStyle name="Normálna 2" xfId="42"/>
    <cellStyle name="Normálna 3" xfId="43"/>
    <cellStyle name="normálne 2" xfId="1"/>
    <cellStyle name="normálne 3" xfId="44"/>
    <cellStyle name="normálne 4" xfId="45"/>
    <cellStyle name="normálne 4 2" xfId="46"/>
    <cellStyle name="normálne 4_~8090581" xfId="47"/>
    <cellStyle name="normálne 5" xfId="48"/>
    <cellStyle name="normálne 6" xfId="49"/>
    <cellStyle name="normální_Aktualizované podklady pre SR rok 2005" xfId="50"/>
    <cellStyle name="Note" xfId="51"/>
    <cellStyle name="Output" xfId="52"/>
    <cellStyle name="percentá 2" xfId="53"/>
    <cellStyle name="SAPBEXaggData" xfId="54"/>
    <cellStyle name="SAPBEXaggDataEmph" xfId="55"/>
    <cellStyle name="SAPBEXaggItem" xfId="56"/>
    <cellStyle name="SAPBEXaggItemX" xfId="57"/>
    <cellStyle name="SAPBEXexcBad7" xfId="58"/>
    <cellStyle name="SAPBEXexcBad8" xfId="59"/>
    <cellStyle name="SAPBEXexcBad9" xfId="60"/>
    <cellStyle name="SAPBEXexcCritical4" xfId="61"/>
    <cellStyle name="SAPBEXexcCritical5" xfId="62"/>
    <cellStyle name="SAPBEXexcCritical6" xfId="63"/>
    <cellStyle name="SAPBEXexcGood1" xfId="64"/>
    <cellStyle name="SAPBEXexcGood2" xfId="65"/>
    <cellStyle name="SAPBEXexcGood3" xfId="66"/>
    <cellStyle name="SAPBEXfilterDrill" xfId="67"/>
    <cellStyle name="SAPBEXfilterItem" xfId="68"/>
    <cellStyle name="SAPBEXfilterText" xfId="69"/>
    <cellStyle name="SAPBEXformats" xfId="70"/>
    <cellStyle name="SAPBEXheaderItem" xfId="71"/>
    <cellStyle name="SAPBEXheaderText" xfId="72"/>
    <cellStyle name="SAPBEXHLevel0" xfId="73"/>
    <cellStyle name="SAPBEXHLevel0X" xfId="74"/>
    <cellStyle name="SAPBEXHLevel1" xfId="75"/>
    <cellStyle name="SAPBEXHLevel1X" xfId="76"/>
    <cellStyle name="SAPBEXHLevel2" xfId="77"/>
    <cellStyle name="SAPBEXHLevel2X" xfId="78"/>
    <cellStyle name="SAPBEXHLevel3" xfId="79"/>
    <cellStyle name="SAPBEXHLevel3X" xfId="80"/>
    <cellStyle name="SAPBEXchaText" xfId="81"/>
    <cellStyle name="SAPBEXresData" xfId="82"/>
    <cellStyle name="SAPBEXresDataEmph" xfId="83"/>
    <cellStyle name="SAPBEXresItem" xfId="84"/>
    <cellStyle name="SAPBEXresItemX" xfId="85"/>
    <cellStyle name="SAPBEXstdData" xfId="86"/>
    <cellStyle name="SAPBEXstdDataEmph" xfId="87"/>
    <cellStyle name="SAPBEXstdItem" xfId="88"/>
    <cellStyle name="SAPBEXstdItem 3" xfId="95"/>
    <cellStyle name="SAPBEXstdItemX" xfId="89"/>
    <cellStyle name="SAPBEXtitle" xfId="90"/>
    <cellStyle name="SAPBEXundefined" xfId="91"/>
    <cellStyle name="Title" xfId="92"/>
    <cellStyle name="Total" xfId="93"/>
    <cellStyle name="Warning Text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zoomScale="80" zoomScaleNormal="80" workbookViewId="0">
      <selection activeCell="Q21" sqref="Q21:Q22"/>
    </sheetView>
  </sheetViews>
  <sheetFormatPr defaultRowHeight="16.5" x14ac:dyDescent="0.3"/>
  <cols>
    <col min="1" max="1" width="2.85546875" style="5" customWidth="1"/>
    <col min="2" max="2" width="45.7109375" style="5" customWidth="1"/>
    <col min="3" max="20" width="12" style="5" customWidth="1"/>
    <col min="21" max="16384" width="9.140625" style="5"/>
  </cols>
  <sheetData>
    <row r="1" spans="1:20" x14ac:dyDescent="0.3">
      <c r="B1" s="29" t="s">
        <v>21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x14ac:dyDescent="0.3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0" ht="95.25" customHeight="1" x14ac:dyDescent="0.3">
      <c r="A4" s="16" t="s">
        <v>1</v>
      </c>
      <c r="B4" s="17"/>
      <c r="C4" s="30" t="s">
        <v>34</v>
      </c>
      <c r="D4" s="31"/>
      <c r="E4" s="22" t="s">
        <v>35</v>
      </c>
      <c r="F4" s="26" t="s">
        <v>29</v>
      </c>
      <c r="G4" s="27"/>
      <c r="H4" s="28"/>
      <c r="I4" s="26" t="s">
        <v>2</v>
      </c>
      <c r="J4" s="27"/>
      <c r="K4" s="28"/>
      <c r="L4" s="26" t="s">
        <v>3</v>
      </c>
      <c r="M4" s="27"/>
      <c r="N4" s="28"/>
      <c r="O4" s="26" t="s">
        <v>30</v>
      </c>
      <c r="P4" s="27"/>
      <c r="Q4" s="28"/>
      <c r="R4" s="35" t="s">
        <v>28</v>
      </c>
      <c r="S4" s="36"/>
      <c r="T4" s="37"/>
    </row>
    <row r="5" spans="1:20" ht="26.25" customHeight="1" x14ac:dyDescent="0.3">
      <c r="A5" s="18"/>
      <c r="B5" s="19"/>
      <c r="C5" s="32"/>
      <c r="D5" s="33"/>
      <c r="E5" s="34"/>
      <c r="F5" s="24" t="s">
        <v>34</v>
      </c>
      <c r="G5" s="25"/>
      <c r="H5" s="22" t="s">
        <v>35</v>
      </c>
      <c r="I5" s="24" t="s">
        <v>34</v>
      </c>
      <c r="J5" s="25"/>
      <c r="K5" s="22" t="s">
        <v>35</v>
      </c>
      <c r="L5" s="24" t="s">
        <v>34</v>
      </c>
      <c r="M5" s="25"/>
      <c r="N5" s="22" t="s">
        <v>35</v>
      </c>
      <c r="O5" s="24" t="s">
        <v>34</v>
      </c>
      <c r="P5" s="25"/>
      <c r="Q5" s="22" t="s">
        <v>35</v>
      </c>
      <c r="R5" s="38" t="s">
        <v>34</v>
      </c>
      <c r="S5" s="38"/>
      <c r="T5" s="39" t="s">
        <v>35</v>
      </c>
    </row>
    <row r="6" spans="1:20" x14ac:dyDescent="0.3">
      <c r="A6" s="20"/>
      <c r="B6" s="21"/>
      <c r="C6" s="7" t="s">
        <v>4</v>
      </c>
      <c r="D6" s="7" t="s">
        <v>5</v>
      </c>
      <c r="E6" s="23"/>
      <c r="F6" s="7" t="s">
        <v>4</v>
      </c>
      <c r="G6" s="7" t="s">
        <v>5</v>
      </c>
      <c r="H6" s="23"/>
      <c r="I6" s="7" t="s">
        <v>4</v>
      </c>
      <c r="J6" s="7" t="s">
        <v>5</v>
      </c>
      <c r="K6" s="23"/>
      <c r="L6" s="7" t="s">
        <v>4</v>
      </c>
      <c r="M6" s="7" t="s">
        <v>5</v>
      </c>
      <c r="N6" s="23"/>
      <c r="O6" s="7" t="s">
        <v>4</v>
      </c>
      <c r="P6" s="7" t="s">
        <v>5</v>
      </c>
      <c r="Q6" s="23"/>
      <c r="R6" s="7" t="s">
        <v>4</v>
      </c>
      <c r="S6" s="7" t="s">
        <v>5</v>
      </c>
      <c r="T6" s="39"/>
    </row>
    <row r="7" spans="1:20" x14ac:dyDescent="0.3">
      <c r="A7" s="11">
        <v>3</v>
      </c>
      <c r="B7" s="2" t="s">
        <v>6</v>
      </c>
      <c r="C7" s="10">
        <f>F7+I7+L7+O7+R7</f>
        <v>9051</v>
      </c>
      <c r="D7" s="10">
        <f t="shared" ref="D7:E7" si="0">G7+J7+M7+P7+S7</f>
        <v>4852</v>
      </c>
      <c r="E7" s="10">
        <f t="shared" si="0"/>
        <v>4884</v>
      </c>
      <c r="F7" s="10"/>
      <c r="G7" s="10"/>
      <c r="H7" s="10"/>
      <c r="I7" s="10"/>
      <c r="J7" s="10"/>
      <c r="K7" s="10"/>
      <c r="L7" s="10">
        <v>4172</v>
      </c>
      <c r="M7" s="10">
        <v>3717</v>
      </c>
      <c r="N7" s="10">
        <v>3749</v>
      </c>
      <c r="O7" s="10">
        <v>4815</v>
      </c>
      <c r="P7" s="10">
        <v>1077</v>
      </c>
      <c r="Q7" s="10">
        <v>1077</v>
      </c>
      <c r="R7" s="4">
        <v>64</v>
      </c>
      <c r="S7" s="4">
        <v>58</v>
      </c>
      <c r="T7" s="4">
        <v>58</v>
      </c>
    </row>
    <row r="8" spans="1:20" x14ac:dyDescent="0.3">
      <c r="A8" s="11">
        <v>5</v>
      </c>
      <c r="B8" s="2" t="s">
        <v>24</v>
      </c>
      <c r="C8" s="10">
        <f t="shared" ref="C8:C27" si="1">F8+I8+L8+O8+R8</f>
        <v>0</v>
      </c>
      <c r="D8" s="10">
        <f t="shared" ref="D8:D28" si="2">G8+J8+M8+P8+S8</f>
        <v>372</v>
      </c>
      <c r="E8" s="10">
        <f t="shared" ref="E8:E28" si="3">H8+K8+N8+Q8+T8</f>
        <v>372</v>
      </c>
      <c r="F8" s="10"/>
      <c r="G8" s="10"/>
      <c r="H8" s="10"/>
      <c r="I8" s="10"/>
      <c r="J8" s="10"/>
      <c r="K8" s="10"/>
      <c r="L8" s="10">
        <v>0</v>
      </c>
      <c r="M8" s="10">
        <v>372</v>
      </c>
      <c r="N8" s="10">
        <v>372</v>
      </c>
      <c r="O8" s="10"/>
      <c r="P8" s="10"/>
      <c r="Q8" s="10"/>
      <c r="R8" s="4"/>
      <c r="S8" s="4"/>
      <c r="T8" s="4"/>
    </row>
    <row r="9" spans="1:20" x14ac:dyDescent="0.3">
      <c r="A9" s="11">
        <v>7</v>
      </c>
      <c r="B9" s="2" t="s">
        <v>31</v>
      </c>
      <c r="C9" s="10">
        <f t="shared" si="1"/>
        <v>0</v>
      </c>
      <c r="D9" s="10">
        <f t="shared" si="2"/>
        <v>1176</v>
      </c>
      <c r="E9" s="10">
        <f t="shared" si="3"/>
        <v>1176</v>
      </c>
      <c r="F9" s="10"/>
      <c r="G9" s="10"/>
      <c r="H9" s="10"/>
      <c r="I9" s="10"/>
      <c r="J9" s="10"/>
      <c r="K9" s="10"/>
      <c r="L9" s="10">
        <v>0</v>
      </c>
      <c r="M9" s="10">
        <v>1176</v>
      </c>
      <c r="N9" s="10">
        <v>1176</v>
      </c>
      <c r="O9" s="10"/>
      <c r="P9" s="10"/>
      <c r="Q9" s="10"/>
      <c r="R9" s="4"/>
      <c r="S9" s="4"/>
      <c r="T9" s="4"/>
    </row>
    <row r="10" spans="1:20" x14ac:dyDescent="0.3">
      <c r="A10" s="11">
        <v>8</v>
      </c>
      <c r="B10" s="2" t="s">
        <v>32</v>
      </c>
      <c r="C10" s="10">
        <f t="shared" si="1"/>
        <v>0</v>
      </c>
      <c r="D10" s="10">
        <f>G10+J10+M10+P10+S10</f>
        <v>462</v>
      </c>
      <c r="E10" s="10">
        <f t="shared" si="3"/>
        <v>462</v>
      </c>
      <c r="F10" s="10"/>
      <c r="G10" s="10"/>
      <c r="H10" s="10"/>
      <c r="I10" s="10"/>
      <c r="J10" s="10"/>
      <c r="K10" s="10"/>
      <c r="L10" s="10">
        <v>0</v>
      </c>
      <c r="M10" s="10">
        <v>462</v>
      </c>
      <c r="N10" s="10">
        <v>462</v>
      </c>
      <c r="O10" s="10"/>
      <c r="P10" s="10"/>
      <c r="Q10" s="10"/>
      <c r="R10" s="4"/>
      <c r="S10" s="4"/>
      <c r="T10" s="4"/>
    </row>
    <row r="11" spans="1:20" x14ac:dyDescent="0.3">
      <c r="A11" s="11">
        <v>10</v>
      </c>
      <c r="B11" s="3" t="s">
        <v>33</v>
      </c>
      <c r="C11" s="10">
        <f t="shared" si="1"/>
        <v>0</v>
      </c>
      <c r="D11" s="10">
        <f>G11+J11+M11+P11+S11</f>
        <v>2534</v>
      </c>
      <c r="E11" s="10">
        <f t="shared" si="3"/>
        <v>2534</v>
      </c>
      <c r="F11" s="10"/>
      <c r="G11" s="10"/>
      <c r="H11" s="10"/>
      <c r="I11" s="10"/>
      <c r="J11" s="10"/>
      <c r="K11" s="10"/>
      <c r="L11" s="10">
        <v>0</v>
      </c>
      <c r="M11" s="10">
        <v>2534</v>
      </c>
      <c r="N11" s="10">
        <v>2534</v>
      </c>
      <c r="O11" s="10"/>
      <c r="P11" s="10"/>
      <c r="Q11" s="10"/>
      <c r="R11" s="4"/>
      <c r="S11" s="4"/>
      <c r="T11" s="4"/>
    </row>
    <row r="12" spans="1:20" x14ac:dyDescent="0.3">
      <c r="A12" s="11">
        <v>11</v>
      </c>
      <c r="B12" s="2" t="s">
        <v>7</v>
      </c>
      <c r="C12" s="10">
        <f t="shared" si="1"/>
        <v>0</v>
      </c>
      <c r="D12" s="10">
        <f t="shared" si="2"/>
        <v>4058</v>
      </c>
      <c r="E12" s="10">
        <f t="shared" si="3"/>
        <v>4058</v>
      </c>
      <c r="F12" s="10"/>
      <c r="G12" s="10"/>
      <c r="H12" s="10"/>
      <c r="I12" s="10"/>
      <c r="J12" s="10"/>
      <c r="K12" s="10"/>
      <c r="L12" s="10">
        <v>0</v>
      </c>
      <c r="M12" s="10">
        <v>4058</v>
      </c>
      <c r="N12" s="10">
        <v>4058</v>
      </c>
      <c r="O12" s="10"/>
      <c r="P12" s="10"/>
      <c r="Q12" s="10"/>
      <c r="R12" s="4"/>
      <c r="S12" s="4"/>
      <c r="T12" s="4"/>
    </row>
    <row r="13" spans="1:20" x14ac:dyDescent="0.3">
      <c r="A13" s="11">
        <v>12</v>
      </c>
      <c r="B13" s="2" t="s">
        <v>8</v>
      </c>
      <c r="C13" s="10">
        <f t="shared" si="1"/>
        <v>13462</v>
      </c>
      <c r="D13" s="10">
        <f t="shared" si="2"/>
        <v>28977</v>
      </c>
      <c r="E13" s="10">
        <f t="shared" si="3"/>
        <v>28977</v>
      </c>
      <c r="F13" s="10"/>
      <c r="G13" s="10"/>
      <c r="H13" s="10"/>
      <c r="I13" s="10"/>
      <c r="J13" s="10"/>
      <c r="K13" s="10"/>
      <c r="L13" s="10">
        <v>0</v>
      </c>
      <c r="M13" s="10">
        <v>28884</v>
      </c>
      <c r="N13" s="10">
        <v>28884</v>
      </c>
      <c r="O13" s="10">
        <v>13462</v>
      </c>
      <c r="P13" s="10">
        <v>0</v>
      </c>
      <c r="Q13" s="10">
        <v>0</v>
      </c>
      <c r="R13" s="4">
        <v>0</v>
      </c>
      <c r="S13" s="4">
        <v>93</v>
      </c>
      <c r="T13" s="4">
        <v>93</v>
      </c>
    </row>
    <row r="14" spans="1:20" x14ac:dyDescent="0.3">
      <c r="A14" s="11">
        <v>13</v>
      </c>
      <c r="B14" s="2" t="s">
        <v>25</v>
      </c>
      <c r="C14" s="10">
        <f t="shared" si="1"/>
        <v>0</v>
      </c>
      <c r="D14" s="10">
        <f t="shared" si="2"/>
        <v>12203</v>
      </c>
      <c r="E14" s="10">
        <f t="shared" si="3"/>
        <v>12203</v>
      </c>
      <c r="F14" s="10"/>
      <c r="G14" s="10"/>
      <c r="H14" s="10"/>
      <c r="I14" s="10"/>
      <c r="J14" s="10"/>
      <c r="K14" s="10"/>
      <c r="L14" s="10">
        <v>0</v>
      </c>
      <c r="M14" s="10">
        <v>12203</v>
      </c>
      <c r="N14" s="10">
        <v>12203</v>
      </c>
      <c r="O14" s="10"/>
      <c r="P14" s="10"/>
      <c r="Q14" s="10"/>
      <c r="R14" s="4"/>
      <c r="S14" s="4"/>
      <c r="T14" s="4"/>
    </row>
    <row r="15" spans="1:20" x14ac:dyDescent="0.3">
      <c r="A15" s="11">
        <v>15</v>
      </c>
      <c r="B15" s="2" t="s">
        <v>9</v>
      </c>
      <c r="C15" s="10">
        <f t="shared" si="1"/>
        <v>26038</v>
      </c>
      <c r="D15" s="10">
        <f t="shared" si="2"/>
        <v>41299</v>
      </c>
      <c r="E15" s="10">
        <f t="shared" si="3"/>
        <v>41299</v>
      </c>
      <c r="F15" s="10"/>
      <c r="G15" s="10"/>
      <c r="H15" s="10"/>
      <c r="I15" s="10"/>
      <c r="J15" s="10"/>
      <c r="K15" s="10"/>
      <c r="L15" s="10">
        <v>26038</v>
      </c>
      <c r="M15" s="10">
        <v>41299</v>
      </c>
      <c r="N15" s="10">
        <v>41299</v>
      </c>
      <c r="O15" s="10"/>
      <c r="P15" s="10"/>
      <c r="Q15" s="10"/>
      <c r="R15" s="4"/>
      <c r="S15" s="4"/>
      <c r="T15" s="4"/>
    </row>
    <row r="16" spans="1:20" x14ac:dyDescent="0.3">
      <c r="A16" s="11">
        <v>18</v>
      </c>
      <c r="B16" s="2" t="s">
        <v>10</v>
      </c>
      <c r="C16" s="10">
        <f>F16+I16+L16+O16+R16</f>
        <v>93234</v>
      </c>
      <c r="D16" s="10">
        <f t="shared" si="2"/>
        <v>83452</v>
      </c>
      <c r="E16" s="10">
        <f t="shared" si="3"/>
        <v>83452</v>
      </c>
      <c r="F16" s="10"/>
      <c r="G16" s="10"/>
      <c r="H16" s="10"/>
      <c r="I16" s="10"/>
      <c r="J16" s="10"/>
      <c r="K16" s="10"/>
      <c r="L16" s="10">
        <v>61881</v>
      </c>
      <c r="M16" s="10">
        <v>80101</v>
      </c>
      <c r="N16" s="10">
        <v>80101</v>
      </c>
      <c r="O16" s="10">
        <v>25705</v>
      </c>
      <c r="P16" s="10">
        <v>775</v>
      </c>
      <c r="Q16" s="10">
        <v>775</v>
      </c>
      <c r="R16" s="10">
        <v>5648</v>
      </c>
      <c r="S16" s="10">
        <v>2576</v>
      </c>
      <c r="T16" s="10">
        <v>2576</v>
      </c>
    </row>
    <row r="17" spans="1:20" x14ac:dyDescent="0.3">
      <c r="A17" s="11">
        <v>20</v>
      </c>
      <c r="B17" s="2" t="s">
        <v>11</v>
      </c>
      <c r="C17" s="10">
        <f t="shared" si="1"/>
        <v>78878</v>
      </c>
      <c r="D17" s="10">
        <f t="shared" si="2"/>
        <v>79110</v>
      </c>
      <c r="E17" s="10">
        <f t="shared" si="3"/>
        <v>79109</v>
      </c>
      <c r="F17" s="10"/>
      <c r="G17" s="10"/>
      <c r="H17" s="10"/>
      <c r="I17" s="10"/>
      <c r="J17" s="10"/>
      <c r="K17" s="10"/>
      <c r="L17" s="10">
        <v>52980</v>
      </c>
      <c r="M17" s="10">
        <v>79110</v>
      </c>
      <c r="N17" s="10">
        <v>79109</v>
      </c>
      <c r="O17" s="10">
        <v>25898</v>
      </c>
      <c r="P17" s="10">
        <v>0</v>
      </c>
      <c r="Q17" s="10">
        <v>0</v>
      </c>
      <c r="R17" s="4"/>
      <c r="S17" s="4"/>
      <c r="T17" s="4"/>
    </row>
    <row r="18" spans="1:20" x14ac:dyDescent="0.3">
      <c r="A18" s="11">
        <v>21</v>
      </c>
      <c r="B18" s="2" t="s">
        <v>12</v>
      </c>
      <c r="C18" s="10">
        <f t="shared" si="1"/>
        <v>1200</v>
      </c>
      <c r="D18" s="10">
        <f t="shared" si="2"/>
        <v>4191</v>
      </c>
      <c r="E18" s="10">
        <f t="shared" si="3"/>
        <v>4191</v>
      </c>
      <c r="F18" s="10"/>
      <c r="G18" s="10"/>
      <c r="H18" s="10"/>
      <c r="I18" s="10"/>
      <c r="J18" s="10"/>
      <c r="K18" s="10"/>
      <c r="L18" s="10">
        <v>1200</v>
      </c>
      <c r="M18" s="10">
        <v>4191</v>
      </c>
      <c r="N18" s="10">
        <v>4191</v>
      </c>
      <c r="O18" s="10"/>
      <c r="P18" s="10"/>
      <c r="Q18" s="10"/>
      <c r="R18" s="4"/>
      <c r="S18" s="4"/>
      <c r="T18" s="4"/>
    </row>
    <row r="19" spans="1:20" x14ac:dyDescent="0.3">
      <c r="A19" s="11">
        <v>22</v>
      </c>
      <c r="B19" s="2" t="s">
        <v>13</v>
      </c>
      <c r="C19" s="10">
        <f t="shared" si="1"/>
        <v>42250</v>
      </c>
      <c r="D19" s="10">
        <f t="shared" si="2"/>
        <v>32615</v>
      </c>
      <c r="E19" s="10">
        <f>H19+K19+N19+Q19+T19</f>
        <v>32615</v>
      </c>
      <c r="F19" s="10"/>
      <c r="G19" s="10"/>
      <c r="H19" s="10"/>
      <c r="I19" s="10"/>
      <c r="J19" s="10"/>
      <c r="K19" s="10"/>
      <c r="L19" s="10">
        <v>20435</v>
      </c>
      <c r="M19" s="10">
        <v>32615</v>
      </c>
      <c r="N19" s="10">
        <v>32615</v>
      </c>
      <c r="O19" s="10">
        <v>21815</v>
      </c>
      <c r="P19" s="10">
        <v>0</v>
      </c>
      <c r="Q19" s="10">
        <v>0</v>
      </c>
      <c r="R19" s="4"/>
      <c r="S19" s="4"/>
      <c r="T19" s="4"/>
    </row>
    <row r="20" spans="1:20" x14ac:dyDescent="0.3">
      <c r="A20" s="11">
        <v>24</v>
      </c>
      <c r="B20" s="2" t="s">
        <v>14</v>
      </c>
      <c r="C20" s="10">
        <f t="shared" si="1"/>
        <v>0</v>
      </c>
      <c r="D20" s="10">
        <f t="shared" si="2"/>
        <v>8912</v>
      </c>
      <c r="E20" s="10">
        <f t="shared" si="3"/>
        <v>8955</v>
      </c>
      <c r="F20" s="10"/>
      <c r="G20" s="10"/>
      <c r="H20" s="10"/>
      <c r="I20" s="10"/>
      <c r="J20" s="10"/>
      <c r="K20" s="10"/>
      <c r="L20" s="10">
        <v>0</v>
      </c>
      <c r="M20" s="10">
        <v>8912</v>
      </c>
      <c r="N20" s="10">
        <v>8955</v>
      </c>
      <c r="O20" s="10"/>
      <c r="P20" s="10"/>
      <c r="Q20" s="10"/>
      <c r="R20" s="4"/>
      <c r="S20" s="4"/>
      <c r="T20" s="4"/>
    </row>
    <row r="21" spans="1:20" x14ac:dyDescent="0.3">
      <c r="A21" s="11">
        <v>26</v>
      </c>
      <c r="B21" s="2" t="s">
        <v>15</v>
      </c>
      <c r="C21" s="10">
        <f t="shared" si="1"/>
        <v>22410</v>
      </c>
      <c r="D21" s="10">
        <f t="shared" si="2"/>
        <v>47877</v>
      </c>
      <c r="E21" s="10">
        <f t="shared" si="3"/>
        <v>47875</v>
      </c>
      <c r="F21" s="10"/>
      <c r="G21" s="10"/>
      <c r="H21" s="10"/>
      <c r="I21" s="10"/>
      <c r="J21" s="10"/>
      <c r="K21" s="10"/>
      <c r="L21" s="10">
        <v>18849</v>
      </c>
      <c r="M21" s="10">
        <v>47749</v>
      </c>
      <c r="N21" s="10">
        <v>47749</v>
      </c>
      <c r="O21" s="10">
        <v>3434</v>
      </c>
      <c r="P21" s="10">
        <v>0</v>
      </c>
      <c r="Q21" s="10">
        <v>0</v>
      </c>
      <c r="R21" s="4">
        <v>127</v>
      </c>
      <c r="S21" s="4">
        <v>128</v>
      </c>
      <c r="T21" s="4">
        <v>126</v>
      </c>
    </row>
    <row r="22" spans="1:20" x14ac:dyDescent="0.3">
      <c r="A22" s="11">
        <v>27</v>
      </c>
      <c r="B22" s="2" t="s">
        <v>16</v>
      </c>
      <c r="C22" s="10">
        <f t="shared" si="1"/>
        <v>168268</v>
      </c>
      <c r="D22" s="10">
        <f t="shared" si="2"/>
        <v>154113</v>
      </c>
      <c r="E22" s="10">
        <f t="shared" si="3"/>
        <v>154453</v>
      </c>
      <c r="F22" s="10">
        <v>122979</v>
      </c>
      <c r="G22" s="10">
        <v>104762</v>
      </c>
      <c r="H22" s="10">
        <v>104763</v>
      </c>
      <c r="I22" s="10"/>
      <c r="J22" s="10"/>
      <c r="K22" s="10"/>
      <c r="L22" s="10">
        <v>13287</v>
      </c>
      <c r="M22" s="10">
        <v>44292</v>
      </c>
      <c r="N22" s="10">
        <v>44291</v>
      </c>
      <c r="O22" s="10">
        <v>22600</v>
      </c>
      <c r="P22" s="10">
        <v>0</v>
      </c>
      <c r="Q22" s="10">
        <v>0</v>
      </c>
      <c r="R22" s="10">
        <v>9402</v>
      </c>
      <c r="S22" s="10">
        <v>5059</v>
      </c>
      <c r="T22" s="10">
        <v>5399</v>
      </c>
    </row>
    <row r="23" spans="1:20" x14ac:dyDescent="0.3">
      <c r="A23" s="11">
        <v>29</v>
      </c>
      <c r="B23" s="2" t="s">
        <v>17</v>
      </c>
      <c r="C23" s="10">
        <f t="shared" si="1"/>
        <v>134983</v>
      </c>
      <c r="D23" s="10">
        <f t="shared" si="2"/>
        <v>238065</v>
      </c>
      <c r="E23" s="10">
        <f t="shared" si="3"/>
        <v>238082</v>
      </c>
      <c r="F23" s="10"/>
      <c r="G23" s="10"/>
      <c r="H23" s="10"/>
      <c r="I23" s="10"/>
      <c r="J23" s="10"/>
      <c r="K23" s="10"/>
      <c r="L23" s="10">
        <v>67717</v>
      </c>
      <c r="M23" s="10">
        <v>232730</v>
      </c>
      <c r="N23" s="10">
        <v>232752</v>
      </c>
      <c r="O23" s="10">
        <v>67266</v>
      </c>
      <c r="P23" s="10">
        <v>5250</v>
      </c>
      <c r="Q23" s="10">
        <v>5250</v>
      </c>
      <c r="R23" s="4">
        <v>0</v>
      </c>
      <c r="S23" s="4">
        <v>85</v>
      </c>
      <c r="T23" s="4">
        <v>80</v>
      </c>
    </row>
    <row r="24" spans="1:20" x14ac:dyDescent="0.3">
      <c r="A24" s="11">
        <v>32</v>
      </c>
      <c r="B24" s="2" t="s">
        <v>18</v>
      </c>
      <c r="C24" s="10">
        <f t="shared" si="1"/>
        <v>0</v>
      </c>
      <c r="D24" s="10">
        <f t="shared" si="2"/>
        <v>1258</v>
      </c>
      <c r="E24" s="10">
        <f t="shared" si="3"/>
        <v>1258</v>
      </c>
      <c r="F24" s="10"/>
      <c r="G24" s="10"/>
      <c r="H24" s="10"/>
      <c r="I24" s="10"/>
      <c r="J24" s="10"/>
      <c r="K24" s="10"/>
      <c r="L24" s="10">
        <v>0</v>
      </c>
      <c r="M24" s="10">
        <v>1258</v>
      </c>
      <c r="N24" s="10">
        <v>1258</v>
      </c>
      <c r="O24" s="10"/>
      <c r="P24" s="10"/>
      <c r="Q24" s="10"/>
      <c r="R24" s="4"/>
      <c r="S24" s="4"/>
      <c r="T24" s="4"/>
    </row>
    <row r="25" spans="1:20" x14ac:dyDescent="0.3">
      <c r="A25" s="11">
        <v>33</v>
      </c>
      <c r="B25" s="2" t="s">
        <v>19</v>
      </c>
      <c r="C25" s="10">
        <f t="shared" si="1"/>
        <v>0</v>
      </c>
      <c r="D25" s="10">
        <f t="shared" si="2"/>
        <v>25</v>
      </c>
      <c r="E25" s="10">
        <f t="shared" si="3"/>
        <v>25</v>
      </c>
      <c r="F25" s="10"/>
      <c r="G25" s="10"/>
      <c r="H25" s="10"/>
      <c r="I25" s="10"/>
      <c r="J25" s="10"/>
      <c r="K25" s="10"/>
      <c r="L25" s="10">
        <v>0</v>
      </c>
      <c r="M25" s="10">
        <v>25</v>
      </c>
      <c r="N25" s="10">
        <v>25</v>
      </c>
      <c r="O25" s="10"/>
      <c r="P25" s="10"/>
      <c r="Q25" s="10"/>
      <c r="R25" s="4"/>
      <c r="S25" s="4"/>
      <c r="T25" s="4"/>
    </row>
    <row r="26" spans="1:20" x14ac:dyDescent="0.3">
      <c r="A26" s="11">
        <v>37</v>
      </c>
      <c r="B26" s="2" t="s">
        <v>27</v>
      </c>
      <c r="C26" s="10">
        <f t="shared" si="1"/>
        <v>0</v>
      </c>
      <c r="D26" s="10">
        <f t="shared" si="2"/>
        <v>198</v>
      </c>
      <c r="E26" s="10">
        <f t="shared" si="3"/>
        <v>198</v>
      </c>
      <c r="F26" s="10"/>
      <c r="G26" s="10"/>
      <c r="H26" s="10"/>
      <c r="I26" s="10"/>
      <c r="J26" s="10"/>
      <c r="K26" s="10"/>
      <c r="L26" s="10">
        <v>0</v>
      </c>
      <c r="M26" s="10">
        <v>198</v>
      </c>
      <c r="N26" s="10">
        <v>198</v>
      </c>
      <c r="O26" s="10"/>
      <c r="P26" s="10"/>
      <c r="Q26" s="10"/>
      <c r="R26" s="4"/>
      <c r="S26" s="4"/>
      <c r="T26" s="4"/>
    </row>
    <row r="27" spans="1:20" x14ac:dyDescent="0.3">
      <c r="A27" s="11">
        <v>48</v>
      </c>
      <c r="B27" s="2" t="s">
        <v>20</v>
      </c>
      <c r="C27" s="10">
        <f t="shared" si="1"/>
        <v>83061</v>
      </c>
      <c r="D27" s="10">
        <f t="shared" si="2"/>
        <v>3765</v>
      </c>
      <c r="E27" s="10">
        <f t="shared" si="3"/>
        <v>3765</v>
      </c>
      <c r="F27" s="10"/>
      <c r="G27" s="10"/>
      <c r="H27" s="10"/>
      <c r="I27" s="10"/>
      <c r="J27" s="10"/>
      <c r="K27" s="10"/>
      <c r="L27" s="10"/>
      <c r="M27" s="10"/>
      <c r="N27" s="10"/>
      <c r="O27" s="10">
        <v>79296</v>
      </c>
      <c r="P27" s="10">
        <v>0</v>
      </c>
      <c r="Q27" s="10">
        <v>0</v>
      </c>
      <c r="R27" s="10">
        <v>3765</v>
      </c>
      <c r="S27" s="10">
        <v>3765</v>
      </c>
      <c r="T27" s="10">
        <v>3765</v>
      </c>
    </row>
    <row r="28" spans="1:20" ht="17.25" thickBot="1" x14ac:dyDescent="0.35">
      <c r="A28" s="12">
        <v>51</v>
      </c>
      <c r="B28" s="13" t="s">
        <v>26</v>
      </c>
      <c r="C28" s="10">
        <f>F28+I28+L28+O28+R28</f>
        <v>0</v>
      </c>
      <c r="D28" s="10">
        <f t="shared" si="2"/>
        <v>9813</v>
      </c>
      <c r="E28" s="10">
        <f t="shared" si="3"/>
        <v>10058</v>
      </c>
      <c r="F28" s="10"/>
      <c r="G28" s="10"/>
      <c r="H28" s="10"/>
      <c r="I28" s="10"/>
      <c r="J28" s="10"/>
      <c r="K28" s="10"/>
      <c r="L28" s="10">
        <v>0</v>
      </c>
      <c r="M28" s="10">
        <v>9813</v>
      </c>
      <c r="N28" s="10">
        <v>10058</v>
      </c>
      <c r="O28" s="10"/>
      <c r="P28" s="10"/>
      <c r="Q28" s="10"/>
      <c r="R28" s="4"/>
      <c r="S28" s="4"/>
      <c r="T28" s="4"/>
    </row>
    <row r="29" spans="1:20" ht="31.5" customHeight="1" thickTop="1" x14ac:dyDescent="0.3">
      <c r="A29" s="14" t="s">
        <v>22</v>
      </c>
      <c r="B29" s="15"/>
      <c r="C29" s="1">
        <f>SUM(C7:C28)</f>
        <v>672835</v>
      </c>
      <c r="D29" s="1">
        <f>SUM(D7:D28)</f>
        <v>759327</v>
      </c>
      <c r="E29" s="1">
        <f t="shared" ref="E29:T29" si="4">SUM(E7:E28)</f>
        <v>760001</v>
      </c>
      <c r="F29" s="1">
        <f t="shared" si="4"/>
        <v>122979</v>
      </c>
      <c r="G29" s="1">
        <f>SUM(G7:G28)</f>
        <v>104762</v>
      </c>
      <c r="H29" s="1">
        <f t="shared" si="4"/>
        <v>104763</v>
      </c>
      <c r="I29" s="1">
        <f t="shared" si="4"/>
        <v>0</v>
      </c>
      <c r="J29" s="1">
        <f t="shared" si="4"/>
        <v>0</v>
      </c>
      <c r="K29" s="1">
        <f t="shared" si="4"/>
        <v>0</v>
      </c>
      <c r="L29" s="1">
        <f t="shared" si="4"/>
        <v>266559</v>
      </c>
      <c r="M29" s="1">
        <f>SUM(M7:M28)</f>
        <v>635699</v>
      </c>
      <c r="N29" s="1">
        <f t="shared" si="4"/>
        <v>636039</v>
      </c>
      <c r="O29" s="1">
        <f t="shared" si="4"/>
        <v>264291</v>
      </c>
      <c r="P29" s="1">
        <f t="shared" si="4"/>
        <v>7102</v>
      </c>
      <c r="Q29" s="1">
        <f t="shared" si="4"/>
        <v>7102</v>
      </c>
      <c r="R29" s="1">
        <f t="shared" si="4"/>
        <v>19006</v>
      </c>
      <c r="S29" s="1">
        <f t="shared" si="4"/>
        <v>11764</v>
      </c>
      <c r="T29" s="1">
        <f t="shared" si="4"/>
        <v>12097</v>
      </c>
    </row>
    <row r="31" spans="1:20" x14ac:dyDescent="0.3">
      <c r="A31" s="5" t="s">
        <v>36</v>
      </c>
      <c r="G31" s="9"/>
      <c r="K31" s="8"/>
      <c r="M31" s="9"/>
      <c r="R31" s="9"/>
      <c r="S31" s="9"/>
      <c r="T31" s="9"/>
    </row>
    <row r="32" spans="1:20" x14ac:dyDescent="0.3">
      <c r="A32" s="5" t="s">
        <v>23</v>
      </c>
      <c r="K32" s="8"/>
      <c r="S32" s="9"/>
      <c r="T32" s="9"/>
    </row>
  </sheetData>
  <mergeCells count="21">
    <mergeCell ref="B1:T1"/>
    <mergeCell ref="B2:T2"/>
    <mergeCell ref="C4:D5"/>
    <mergeCell ref="E4:E6"/>
    <mergeCell ref="F4:H4"/>
    <mergeCell ref="I4:K4"/>
    <mergeCell ref="F5:G5"/>
    <mergeCell ref="H5:H6"/>
    <mergeCell ref="R4:T4"/>
    <mergeCell ref="R5:S5"/>
    <mergeCell ref="T5:T6"/>
    <mergeCell ref="I5:J5"/>
    <mergeCell ref="O4:Q4"/>
    <mergeCell ref="O5:P5"/>
    <mergeCell ref="Q5:Q6"/>
    <mergeCell ref="A29:B29"/>
    <mergeCell ref="A4:B6"/>
    <mergeCell ref="K5:K6"/>
    <mergeCell ref="L5:M5"/>
    <mergeCell ref="N5:N6"/>
    <mergeCell ref="L4:N4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 xml:space="preserve">&amp;RTabuľka: 17
Strana: 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 17</vt:lpstr>
      <vt:lpstr>'tabulka 17'!Oblasť_tlače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Slavikova Margita</dc:creator>
  <cp:lastModifiedBy>Hybasek Jiri</cp:lastModifiedBy>
  <cp:lastPrinted>2016-03-18T08:43:04Z</cp:lastPrinted>
  <dcterms:created xsi:type="dcterms:W3CDTF">2013-03-21T06:29:04Z</dcterms:created>
  <dcterms:modified xsi:type="dcterms:W3CDTF">2016-03-23T09:13:24Z</dcterms:modified>
</cp:coreProperties>
</file>