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15480" windowHeight="8025"/>
  </bookViews>
  <sheets>
    <sheet name="tabulka 16" sheetId="4" r:id="rId1"/>
  </sheets>
  <definedNames>
    <definedName name="_xlnm.Print_Area" localSheetId="0">'tabulka 16'!$A$1:$Q$81</definedName>
  </definedNames>
  <calcPr calcId="152511"/>
</workbook>
</file>

<file path=xl/calcChain.xml><?xml version="1.0" encoding="utf-8"?>
<calcChain xmlns="http://schemas.openxmlformats.org/spreadsheetml/2006/main">
  <c r="E15" i="4" l="1"/>
  <c r="D15" i="4"/>
  <c r="C15" i="4"/>
  <c r="L7" i="4"/>
  <c r="C9" i="4"/>
  <c r="D9" i="4"/>
  <c r="E9" i="4"/>
  <c r="O57" i="4" l="1"/>
  <c r="P57" i="4"/>
  <c r="Q57" i="4"/>
  <c r="O58" i="4"/>
  <c r="P58" i="4"/>
  <c r="Q58" i="4"/>
  <c r="O59" i="4"/>
  <c r="P59" i="4"/>
  <c r="Q59" i="4"/>
  <c r="O60" i="4"/>
  <c r="P60" i="4"/>
  <c r="Q60" i="4"/>
  <c r="O61" i="4"/>
  <c r="P61" i="4"/>
  <c r="Q61" i="4"/>
  <c r="O62" i="4"/>
  <c r="P62" i="4"/>
  <c r="Q62" i="4"/>
  <c r="O63" i="4"/>
  <c r="P63" i="4"/>
  <c r="Q63" i="4"/>
  <c r="O64" i="4"/>
  <c r="P64" i="4"/>
  <c r="Q64" i="4"/>
  <c r="O65" i="4"/>
  <c r="P65" i="4"/>
  <c r="Q65" i="4"/>
  <c r="O66" i="4"/>
  <c r="P66" i="4"/>
  <c r="Q66" i="4"/>
  <c r="O67" i="4"/>
  <c r="P67" i="4"/>
  <c r="Q67" i="4"/>
  <c r="O68" i="4"/>
  <c r="P68" i="4"/>
  <c r="Q68" i="4"/>
  <c r="O69" i="4"/>
  <c r="P69" i="4"/>
  <c r="Q69" i="4"/>
  <c r="O70" i="4"/>
  <c r="P70" i="4"/>
  <c r="Q70" i="4"/>
  <c r="O71" i="4"/>
  <c r="P71" i="4"/>
  <c r="Q71" i="4"/>
  <c r="O72" i="4"/>
  <c r="P72" i="4"/>
  <c r="Q72" i="4"/>
  <c r="O73" i="4"/>
  <c r="P73" i="4"/>
  <c r="Q73" i="4"/>
  <c r="O74" i="4"/>
  <c r="P74" i="4"/>
  <c r="Q74" i="4"/>
  <c r="O75" i="4"/>
  <c r="P75" i="4"/>
  <c r="Q75" i="4"/>
  <c r="O76" i="4"/>
  <c r="P76" i="4"/>
  <c r="Q76" i="4"/>
  <c r="O77" i="4"/>
  <c r="P77" i="4"/>
  <c r="Q77" i="4"/>
  <c r="O78" i="4"/>
  <c r="P78" i="4"/>
  <c r="Q78" i="4"/>
  <c r="L57" i="4"/>
  <c r="M57" i="4"/>
  <c r="N57" i="4"/>
  <c r="L58" i="4"/>
  <c r="M58" i="4"/>
  <c r="N58" i="4"/>
  <c r="L59" i="4"/>
  <c r="M59" i="4"/>
  <c r="N59" i="4"/>
  <c r="L60" i="4"/>
  <c r="M60" i="4"/>
  <c r="N60" i="4"/>
  <c r="L61" i="4"/>
  <c r="M61" i="4"/>
  <c r="N61" i="4"/>
  <c r="L62" i="4"/>
  <c r="M62" i="4"/>
  <c r="N62" i="4"/>
  <c r="L63" i="4"/>
  <c r="M63" i="4"/>
  <c r="N63" i="4"/>
  <c r="L64" i="4"/>
  <c r="M64" i="4"/>
  <c r="N64" i="4"/>
  <c r="L65" i="4"/>
  <c r="M65" i="4"/>
  <c r="N65" i="4"/>
  <c r="L66" i="4"/>
  <c r="M66" i="4"/>
  <c r="N66" i="4"/>
  <c r="L67" i="4"/>
  <c r="M67" i="4"/>
  <c r="N67" i="4"/>
  <c r="L68" i="4"/>
  <c r="M68" i="4"/>
  <c r="N68" i="4"/>
  <c r="L69" i="4"/>
  <c r="M69" i="4"/>
  <c r="N69" i="4"/>
  <c r="L70" i="4"/>
  <c r="M70" i="4"/>
  <c r="N70" i="4"/>
  <c r="L71" i="4"/>
  <c r="M71" i="4"/>
  <c r="N71" i="4"/>
  <c r="L72" i="4"/>
  <c r="M72" i="4"/>
  <c r="N72" i="4"/>
  <c r="L73" i="4"/>
  <c r="M73" i="4"/>
  <c r="N73" i="4"/>
  <c r="L74" i="4"/>
  <c r="M74" i="4"/>
  <c r="N74" i="4"/>
  <c r="L75" i="4"/>
  <c r="M75" i="4"/>
  <c r="N75" i="4"/>
  <c r="L76" i="4"/>
  <c r="M76" i="4"/>
  <c r="N76" i="4"/>
  <c r="L77" i="4"/>
  <c r="M77" i="4"/>
  <c r="N77" i="4"/>
  <c r="L78" i="4"/>
  <c r="M78" i="4"/>
  <c r="N78" i="4"/>
  <c r="J57" i="4"/>
  <c r="K57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F71" i="4"/>
  <c r="F72" i="4"/>
  <c r="F73" i="4"/>
  <c r="F74" i="4"/>
  <c r="F75" i="4"/>
  <c r="F76" i="4"/>
  <c r="F77" i="4"/>
  <c r="F78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57" i="4"/>
  <c r="C55" i="4"/>
  <c r="K55" i="4" l="1"/>
  <c r="M55" i="4"/>
  <c r="J55" i="4"/>
  <c r="G55" i="4"/>
  <c r="H55" i="4"/>
  <c r="L55" i="4"/>
  <c r="I55" i="4"/>
  <c r="N55" i="4"/>
  <c r="F55" i="4"/>
  <c r="E34" i="4"/>
  <c r="E58" i="4" s="1"/>
  <c r="E35" i="4"/>
  <c r="E59" i="4" s="1"/>
  <c r="E36" i="4"/>
  <c r="E60" i="4" s="1"/>
  <c r="E37" i="4"/>
  <c r="E61" i="4" s="1"/>
  <c r="E38" i="4"/>
  <c r="E62" i="4" s="1"/>
  <c r="E39" i="4"/>
  <c r="E63" i="4" s="1"/>
  <c r="E40" i="4"/>
  <c r="E64" i="4" s="1"/>
  <c r="E41" i="4"/>
  <c r="E42" i="4"/>
  <c r="E43" i="4"/>
  <c r="E44" i="4"/>
  <c r="E45" i="4"/>
  <c r="E46" i="4"/>
  <c r="E70" i="4" s="1"/>
  <c r="E47" i="4"/>
  <c r="E48" i="4"/>
  <c r="E49" i="4"/>
  <c r="E50" i="4"/>
  <c r="E74" i="4" s="1"/>
  <c r="E51" i="4"/>
  <c r="E75" i="4" s="1"/>
  <c r="E52" i="4"/>
  <c r="E76" i="4" s="1"/>
  <c r="E53" i="4"/>
  <c r="E54" i="4"/>
  <c r="E78" i="4" s="1"/>
  <c r="E33" i="4"/>
  <c r="E57" i="4" s="1"/>
  <c r="D34" i="4"/>
  <c r="D58" i="4" s="1"/>
  <c r="D35" i="4"/>
  <c r="D59" i="4" s="1"/>
  <c r="D36" i="4"/>
  <c r="D60" i="4" s="1"/>
  <c r="D37" i="4"/>
  <c r="D61" i="4" s="1"/>
  <c r="D38" i="4"/>
  <c r="D62" i="4" s="1"/>
  <c r="D39" i="4"/>
  <c r="D63" i="4" s="1"/>
  <c r="D40" i="4"/>
  <c r="D64" i="4" s="1"/>
  <c r="D41" i="4"/>
  <c r="D42" i="4"/>
  <c r="D43" i="4"/>
  <c r="D44" i="4"/>
  <c r="D45" i="4"/>
  <c r="D46" i="4"/>
  <c r="D70" i="4" s="1"/>
  <c r="D47" i="4"/>
  <c r="D48" i="4"/>
  <c r="D49" i="4"/>
  <c r="D50" i="4"/>
  <c r="D74" i="4" s="1"/>
  <c r="D51" i="4"/>
  <c r="D75" i="4" s="1"/>
  <c r="D52" i="4"/>
  <c r="D76" i="4" s="1"/>
  <c r="D53" i="4"/>
  <c r="D54" i="4"/>
  <c r="D78" i="4" s="1"/>
  <c r="D33" i="4"/>
  <c r="D57" i="4" s="1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33" i="4"/>
  <c r="O31" i="4"/>
  <c r="P31" i="4"/>
  <c r="Q31" i="4"/>
  <c r="D31" i="4" l="1"/>
  <c r="E17" i="4"/>
  <c r="E65" i="4" s="1"/>
  <c r="E18" i="4"/>
  <c r="E66" i="4" s="1"/>
  <c r="E19" i="4"/>
  <c r="E67" i="4" s="1"/>
  <c r="E20" i="4"/>
  <c r="E68" i="4" s="1"/>
  <c r="E21" i="4"/>
  <c r="E69" i="4" s="1"/>
  <c r="E23" i="4"/>
  <c r="E71" i="4" s="1"/>
  <c r="E24" i="4"/>
  <c r="E72" i="4" s="1"/>
  <c r="E25" i="4"/>
  <c r="E73" i="4" s="1"/>
  <c r="E77" i="4"/>
  <c r="D77" i="4"/>
  <c r="D25" i="4"/>
  <c r="D73" i="4" s="1"/>
  <c r="D24" i="4"/>
  <c r="D72" i="4" s="1"/>
  <c r="D23" i="4"/>
  <c r="D71" i="4" s="1"/>
  <c r="D21" i="4"/>
  <c r="D69" i="4" s="1"/>
  <c r="D20" i="4"/>
  <c r="D68" i="4" s="1"/>
  <c r="D19" i="4"/>
  <c r="D67" i="4" s="1"/>
  <c r="D18" i="4"/>
  <c r="D66" i="4" s="1"/>
  <c r="D17" i="4"/>
  <c r="D65" i="4" s="1"/>
  <c r="C17" i="4"/>
  <c r="C18" i="4"/>
  <c r="C19" i="4"/>
  <c r="C20" i="4"/>
  <c r="C21" i="4"/>
  <c r="C23" i="4"/>
  <c r="C24" i="4"/>
  <c r="C25" i="4"/>
  <c r="E55" i="4" l="1"/>
  <c r="D55" i="4"/>
  <c r="O7" i="4"/>
  <c r="P7" i="4"/>
  <c r="Q7" i="4"/>
  <c r="N7" i="4"/>
  <c r="N31" i="4"/>
  <c r="M7" i="4" l="1"/>
  <c r="M31" i="4" l="1"/>
  <c r="F7" i="4" l="1"/>
  <c r="G7" i="4"/>
  <c r="H7" i="4"/>
  <c r="I7" i="4"/>
  <c r="J7" i="4"/>
  <c r="K7" i="4"/>
  <c r="F31" i="4"/>
  <c r="G31" i="4"/>
  <c r="H31" i="4"/>
  <c r="I31" i="4"/>
  <c r="J31" i="4"/>
  <c r="K31" i="4"/>
  <c r="L31" i="4"/>
  <c r="C31" i="4" l="1"/>
  <c r="E31" i="4"/>
  <c r="E7" i="4" l="1"/>
  <c r="C7" i="4"/>
  <c r="D7" i="4" l="1"/>
</calcChain>
</file>

<file path=xl/sharedStrings.xml><?xml version="1.0" encoding="utf-8"?>
<sst xmlns="http://schemas.openxmlformats.org/spreadsheetml/2006/main" count="101" uniqueCount="40">
  <si>
    <t xml:space="preserve">Prehľad príjmov a výdavkov z rozpočtu Európskej únie zaradených do príjmov a výdavkov štátneho rozpočtu podľa kapitol ŠR </t>
  </si>
  <si>
    <t>(v tis. eur)</t>
  </si>
  <si>
    <t>Kapitola štátneho rozpočtu</t>
  </si>
  <si>
    <t>Štrukturálne operácie 1. programové obdobie 2004 - 2006</t>
  </si>
  <si>
    <t>Štrukturálne operácie 2. programové obdobie 2007 - 2013</t>
  </si>
  <si>
    <t>schválený</t>
  </si>
  <si>
    <t>upravený</t>
  </si>
  <si>
    <t>v tom:</t>
  </si>
  <si>
    <t>Úrad vlády SR</t>
  </si>
  <si>
    <t>Ministerstvo obrany SR</t>
  </si>
  <si>
    <t>Ministerstvo vnútra SR</t>
  </si>
  <si>
    <t>Ministerstvo financií SR</t>
  </si>
  <si>
    <t>Ministerstvo životného prostredia SR</t>
  </si>
  <si>
    <t>Ministerstvo školstva, vedy, výskumu a športu SR</t>
  </si>
  <si>
    <t>Ministerstvo zdravotníctva SR</t>
  </si>
  <si>
    <t>Ministerstvo práce, sociálnych vecí a rodiny SR</t>
  </si>
  <si>
    <t>Ministerstvo kultúry SR</t>
  </si>
  <si>
    <t>Ministerstvo hospodárstva SR</t>
  </si>
  <si>
    <t>Ministerstvo pôdohospodárstva a rozvoja vidieka SR</t>
  </si>
  <si>
    <t>Ministerstvo dopravy, výstavby a regionál. rozvoja SR</t>
  </si>
  <si>
    <t>Štatistický úrad SR</t>
  </si>
  <si>
    <t>Úrad pre verejné obstarávanie</t>
  </si>
  <si>
    <t>Všeobecná pokladničná správa</t>
  </si>
  <si>
    <t>Vypracoval: odbor platieb/SEF</t>
  </si>
  <si>
    <t>Kancelária Ústavného súdu SR</t>
  </si>
  <si>
    <t>Ministerstvo spravodlivosti SR</t>
  </si>
  <si>
    <t>Slovenská akadémia vied</t>
  </si>
  <si>
    <t>Úrad priemyselného vlastníctva SR</t>
  </si>
  <si>
    <t>Príjmy z prostriedkov EÚ (zahraničné transfery)</t>
  </si>
  <si>
    <t xml:space="preserve">Výdavky za prostriedky EÚ </t>
  </si>
  <si>
    <t>Saldo príjmov a výdavkov</t>
  </si>
  <si>
    <t>Poľnohospodárske fondy 2. a 3. programové obdobie</t>
  </si>
  <si>
    <t>Štrukturálne operácie 3. programové obdobie 2014 - 2020</t>
  </si>
  <si>
    <t>Generálna prokuratúra SR</t>
  </si>
  <si>
    <t>Najvyšší kontrolný úrad SR</t>
  </si>
  <si>
    <t>Ministerstvo zahraničných vecí SR</t>
  </si>
  <si>
    <t>Ministerstvo zahraničných vecí a európskych záležitostí SR</t>
  </si>
  <si>
    <t>Rozpočet 2015</t>
  </si>
  <si>
    <t>Skutočnosť 2015</t>
  </si>
  <si>
    <t>Dátum vypracovania: 18. 3.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</si>
</sst>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7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8" applyNumberFormat="0">
      <alignment horizontal="left" vertical="top" indent="1"/>
    </xf>
    <xf numFmtId="0" fontId="10" fillId="0" borderId="8" applyNumberFormat="0" applyFill="0">
      <alignment horizontal="centerContinuous" vertical="top"/>
    </xf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12" applyNumberFormat="0" applyAlignment="0" applyProtection="0"/>
    <xf numFmtId="0" fontId="15" fillId="7" borderId="7" applyNumberFormat="0" applyAlignment="0" applyProtection="0"/>
    <xf numFmtId="0" fontId="16" fillId="0" borderId="13" applyNumberFormat="0" applyFill="0" applyAlignment="0" applyProtection="0"/>
    <xf numFmtId="0" fontId="17" fillId="23" borderId="0" applyNumberFormat="0" applyBorder="0" applyAlignment="0" applyProtection="0"/>
    <xf numFmtId="4" fontId="18" fillId="24" borderId="14" applyBorder="0">
      <alignment horizontal="left" vertical="center" indent="2"/>
    </xf>
    <xf numFmtId="0" fontId="2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25" borderId="15" applyNumberFormat="0" applyFont="0" applyAlignment="0" applyProtection="0"/>
    <xf numFmtId="0" fontId="20" fillId="20" borderId="16" applyNumberFormat="0" applyAlignment="0" applyProtection="0"/>
    <xf numFmtId="9" fontId="2" fillId="0" borderId="0" applyFont="0" applyFill="0" applyBorder="0" applyAlignment="0" applyProtection="0"/>
    <xf numFmtId="4" fontId="21" fillId="23" borderId="17" applyNumberFormat="0" applyProtection="0">
      <alignment vertical="center"/>
    </xf>
    <xf numFmtId="4" fontId="22" fillId="26" borderId="17" applyNumberFormat="0" applyProtection="0">
      <alignment vertical="center"/>
    </xf>
    <xf numFmtId="4" fontId="21" fillId="26" borderId="17" applyNumberFormat="0" applyProtection="0">
      <alignment horizontal="left" vertical="center" indent="1"/>
    </xf>
    <xf numFmtId="0" fontId="21" fillId="26" borderId="17" applyNumberFormat="0" applyProtection="0">
      <alignment horizontal="left" vertical="top" indent="1"/>
    </xf>
    <xf numFmtId="4" fontId="23" fillId="3" borderId="17" applyNumberFormat="0" applyProtection="0">
      <alignment horizontal="right" vertical="center"/>
    </xf>
    <xf numFmtId="4" fontId="23" fillId="9" borderId="17" applyNumberFormat="0" applyProtection="0">
      <alignment horizontal="right" vertical="center"/>
    </xf>
    <xf numFmtId="4" fontId="23" fillId="17" borderId="17" applyNumberFormat="0" applyProtection="0">
      <alignment horizontal="right" vertical="center"/>
    </xf>
    <xf numFmtId="4" fontId="23" fillId="11" borderId="17" applyNumberFormat="0" applyProtection="0">
      <alignment horizontal="right" vertical="center"/>
    </xf>
    <xf numFmtId="4" fontId="23" fillId="15" borderId="17" applyNumberFormat="0" applyProtection="0">
      <alignment horizontal="right" vertical="center"/>
    </xf>
    <xf numFmtId="4" fontId="23" fillId="19" borderId="17" applyNumberFormat="0" applyProtection="0">
      <alignment horizontal="right" vertical="center"/>
    </xf>
    <xf numFmtId="4" fontId="23" fillId="18" borderId="17" applyNumberFormat="0" applyProtection="0">
      <alignment horizontal="right" vertical="center"/>
    </xf>
    <xf numFmtId="4" fontId="23" fillId="27" borderId="17" applyNumberFormat="0" applyProtection="0">
      <alignment horizontal="right" vertical="center"/>
    </xf>
    <xf numFmtId="4" fontId="23" fillId="10" borderId="17" applyNumberFormat="0" applyProtection="0">
      <alignment horizontal="right" vertical="center"/>
    </xf>
    <xf numFmtId="4" fontId="21" fillId="28" borderId="18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3" fillId="31" borderId="17" applyNumberFormat="0" applyProtection="0">
      <alignment horizontal="right" vertical="center"/>
    </xf>
    <xf numFmtId="4" fontId="3" fillId="29" borderId="0" applyNumberFormat="0" applyProtection="0">
      <alignment horizontal="left" vertical="center" indent="1"/>
    </xf>
    <xf numFmtId="4" fontId="3" fillId="32" borderId="0" applyNumberFormat="0" applyProtection="0">
      <alignment horizontal="left" vertical="center" indent="1"/>
    </xf>
    <xf numFmtId="0" fontId="19" fillId="30" borderId="17" applyNumberFormat="0" applyProtection="0">
      <alignment horizontal="left" vertical="center" indent="1"/>
    </xf>
    <xf numFmtId="0" fontId="19" fillId="30" borderId="17" applyNumberFormat="0" applyProtection="0">
      <alignment horizontal="left" vertical="top" indent="1"/>
    </xf>
    <xf numFmtId="0" fontId="19" fillId="32" borderId="17" applyNumberFormat="0" applyProtection="0">
      <alignment horizontal="left" vertical="center" indent="1"/>
    </xf>
    <xf numFmtId="0" fontId="19" fillId="32" borderId="17" applyNumberFormat="0" applyProtection="0">
      <alignment horizontal="left" vertical="top" indent="1"/>
    </xf>
    <xf numFmtId="0" fontId="19" fillId="33" borderId="17" applyNumberFormat="0" applyProtection="0">
      <alignment horizontal="left" vertical="center" indent="1"/>
    </xf>
    <xf numFmtId="0" fontId="19" fillId="33" borderId="17" applyNumberFormat="0" applyProtection="0">
      <alignment horizontal="left" vertical="top" indent="1"/>
    </xf>
    <xf numFmtId="0" fontId="19" fillId="34" borderId="17" applyNumberFormat="0" applyProtection="0">
      <alignment horizontal="left" vertical="center" indent="1"/>
    </xf>
    <xf numFmtId="0" fontId="19" fillId="34" borderId="17" applyNumberFormat="0" applyProtection="0">
      <alignment horizontal="left" vertical="top" indent="1"/>
    </xf>
    <xf numFmtId="4" fontId="21" fillId="32" borderId="0" applyNumberFormat="0" applyProtection="0">
      <alignment horizontal="left" vertical="center" indent="1"/>
    </xf>
    <xf numFmtId="4" fontId="23" fillId="35" borderId="17" applyNumberFormat="0" applyProtection="0">
      <alignment vertical="center"/>
    </xf>
    <xf numFmtId="4" fontId="25" fillId="35" borderId="17" applyNumberFormat="0" applyProtection="0">
      <alignment vertical="center"/>
    </xf>
    <xf numFmtId="4" fontId="23" fillId="35" borderId="17" applyNumberFormat="0" applyProtection="0">
      <alignment horizontal="left" vertical="center" indent="1"/>
    </xf>
    <xf numFmtId="0" fontId="23" fillId="35" borderId="17" applyNumberFormat="0" applyProtection="0">
      <alignment horizontal="left" vertical="top" indent="1"/>
    </xf>
    <xf numFmtId="4" fontId="23" fillId="29" borderId="17" applyNumberFormat="0" applyProtection="0">
      <alignment horizontal="right" vertical="center"/>
    </xf>
    <xf numFmtId="4" fontId="25" fillId="29" borderId="17" applyNumberFormat="0" applyProtection="0">
      <alignment horizontal="right" vertical="center"/>
    </xf>
    <xf numFmtId="4" fontId="23" fillId="31" borderId="17" applyNumberFormat="0" applyProtection="0">
      <alignment horizontal="left" vertical="center" indent="1"/>
    </xf>
    <xf numFmtId="0" fontId="23" fillId="32" borderId="17" applyNumberFormat="0" applyProtection="0">
      <alignment horizontal="left" vertical="top" indent="1"/>
    </xf>
    <xf numFmtId="4" fontId="26" fillId="36" borderId="0" applyNumberFormat="0" applyProtection="0">
      <alignment horizontal="left" vertical="center" indent="1"/>
    </xf>
    <xf numFmtId="4" fontId="27" fillId="29" borderId="1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4" fontId="23" fillId="31" borderId="17" applyNumberFormat="0" applyProtection="0">
      <alignment horizontal="left" vertical="center" indent="1"/>
    </xf>
  </cellStyleXfs>
  <cellXfs count="46">
    <xf numFmtId="0" fontId="0" fillId="0" borderId="0" xfId="0"/>
    <xf numFmtId="0" fontId="1" fillId="37" borderId="5" xfId="0" applyFont="1" applyFill="1" applyBorder="1" applyAlignment="1">
      <alignment horizontal="center"/>
    </xf>
    <xf numFmtId="14" fontId="31" fillId="0" borderId="0" xfId="0" applyNumberFormat="1" applyFont="1" applyAlignment="1">
      <alignment horizontal="left"/>
    </xf>
    <xf numFmtId="3" fontId="19" fillId="0" borderId="5" xfId="0" applyNumberFormat="1" applyFont="1" applyFill="1" applyBorder="1"/>
    <xf numFmtId="0" fontId="31" fillId="0" borderId="0" xfId="0" applyFont="1"/>
    <xf numFmtId="0" fontId="19" fillId="0" borderId="0" xfId="0" applyFont="1"/>
    <xf numFmtId="3" fontId="19" fillId="0" borderId="0" xfId="0" applyNumberFormat="1" applyFont="1"/>
    <xf numFmtId="164" fontId="19" fillId="0" borderId="0" xfId="0" applyNumberFormat="1" applyFont="1"/>
    <xf numFmtId="4" fontId="19" fillId="0" borderId="6" xfId="1" applyNumberFormat="1" applyFont="1" applyFill="1" applyBorder="1"/>
    <xf numFmtId="3" fontId="1" fillId="37" borderId="5" xfId="0" applyNumberFormat="1" applyFont="1" applyFill="1" applyBorder="1"/>
    <xf numFmtId="0" fontId="31" fillId="0" borderId="5" xfId="0" applyFont="1" applyBorder="1"/>
    <xf numFmtId="0" fontId="31" fillId="0" borderId="0" xfId="0" applyFont="1" applyFill="1"/>
    <xf numFmtId="0" fontId="19" fillId="0" borderId="0" xfId="0" applyFont="1" applyFill="1"/>
    <xf numFmtId="4" fontId="19" fillId="0" borderId="29" xfId="1" applyNumberFormat="1" applyFont="1" applyFill="1" applyBorder="1"/>
    <xf numFmtId="4" fontId="19" fillId="0" borderId="31" xfId="1" applyNumberFormat="1" applyFont="1" applyFill="1" applyBorder="1"/>
    <xf numFmtId="3" fontId="32" fillId="37" borderId="5" xfId="0" applyNumberFormat="1" applyFont="1" applyFill="1" applyBorder="1"/>
    <xf numFmtId="3" fontId="33" fillId="0" borderId="5" xfId="0" applyNumberFormat="1" applyFont="1" applyFill="1" applyBorder="1"/>
    <xf numFmtId="3" fontId="32" fillId="0" borderId="5" xfId="0" applyNumberFormat="1" applyFont="1" applyFill="1" applyBorder="1"/>
    <xf numFmtId="3" fontId="1" fillId="0" borderId="5" xfId="0" applyNumberFormat="1" applyFont="1" applyFill="1" applyBorder="1"/>
    <xf numFmtId="0" fontId="31" fillId="0" borderId="5" xfId="0" applyFont="1" applyFill="1" applyBorder="1"/>
    <xf numFmtId="0" fontId="0" fillId="0" borderId="5" xfId="0" applyFont="1" applyBorder="1"/>
    <xf numFmtId="0" fontId="1" fillId="37" borderId="23" xfId="0" applyFont="1" applyFill="1" applyBorder="1" applyAlignment="1">
      <alignment horizontal="center" vertical="center"/>
    </xf>
    <xf numFmtId="0" fontId="1" fillId="37" borderId="25" xfId="0" applyFont="1" applyFill="1" applyBorder="1" applyAlignment="1">
      <alignment horizontal="center" vertical="center"/>
    </xf>
    <xf numFmtId="4" fontId="19" fillId="0" borderId="6" xfId="1" applyNumberFormat="1" applyFont="1" applyFill="1" applyBorder="1" applyAlignment="1">
      <alignment horizontal="left"/>
    </xf>
    <xf numFmtId="4" fontId="19" fillId="0" borderId="30" xfId="1" applyNumberFormat="1" applyFont="1" applyFill="1" applyBorder="1" applyAlignment="1">
      <alignment horizontal="left"/>
    </xf>
    <xf numFmtId="4" fontId="1" fillId="0" borderId="6" xfId="1" applyNumberFormat="1" applyFont="1" applyFill="1" applyBorder="1" applyAlignment="1">
      <alignment horizontal="left"/>
    </xf>
    <xf numFmtId="4" fontId="1" fillId="0" borderId="30" xfId="1" applyNumberFormat="1" applyFont="1" applyFill="1" applyBorder="1" applyAlignment="1">
      <alignment horizontal="left"/>
    </xf>
    <xf numFmtId="0" fontId="1" fillId="37" borderId="26" xfId="0" applyFont="1" applyFill="1" applyBorder="1" applyAlignment="1">
      <alignment horizontal="center" vertical="center" wrapText="1"/>
    </xf>
    <xf numFmtId="0" fontId="1" fillId="37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7" borderId="23" xfId="0" applyFont="1" applyFill="1" applyBorder="1" applyAlignment="1">
      <alignment horizontal="center" vertical="center" wrapText="1"/>
    </xf>
    <xf numFmtId="0" fontId="1" fillId="37" borderId="24" xfId="0" applyFont="1" applyFill="1" applyBorder="1" applyAlignment="1">
      <alignment horizontal="center" vertical="center" wrapText="1"/>
    </xf>
    <xf numFmtId="0" fontId="1" fillId="37" borderId="25" xfId="0" applyFont="1" applyFill="1" applyBorder="1" applyAlignment="1">
      <alignment horizontal="center" vertical="center" wrapText="1"/>
    </xf>
    <xf numFmtId="0" fontId="1" fillId="37" borderId="20" xfId="0" applyFont="1" applyFill="1" applyBorder="1" applyAlignment="1">
      <alignment horizontal="center" vertical="center" wrapText="1"/>
    </xf>
    <xf numFmtId="0" fontId="1" fillId="37" borderId="22" xfId="0" applyFont="1" applyFill="1" applyBorder="1" applyAlignment="1">
      <alignment horizontal="center" vertical="center" wrapText="1"/>
    </xf>
    <xf numFmtId="0" fontId="1" fillId="37" borderId="1" xfId="0" applyFont="1" applyFill="1" applyBorder="1" applyAlignment="1">
      <alignment horizontal="center" vertical="center"/>
    </xf>
    <xf numFmtId="0" fontId="1" fillId="37" borderId="2" xfId="0" applyFont="1" applyFill="1" applyBorder="1" applyAlignment="1">
      <alignment horizontal="center" vertical="center"/>
    </xf>
    <xf numFmtId="0" fontId="1" fillId="37" borderId="3" xfId="0" applyFont="1" applyFill="1" applyBorder="1" applyAlignment="1">
      <alignment horizontal="center" vertical="center"/>
    </xf>
    <xf numFmtId="0" fontId="1" fillId="37" borderId="4" xfId="0" applyFont="1" applyFill="1" applyBorder="1" applyAlignment="1">
      <alignment horizontal="center" vertical="center"/>
    </xf>
    <xf numFmtId="0" fontId="1" fillId="37" borderId="2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</cellXfs>
  <cellStyles count="9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Explanatory Text" xfId="28"/>
    <cellStyle name="Good" xfId="29"/>
    <cellStyle name="Header1" xfId="30"/>
    <cellStyle name="Header3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al 2" xfId="40"/>
    <cellStyle name="Normal_akrual MF" xfId="41"/>
    <cellStyle name="Normálna" xfId="0" builtinId="0"/>
    <cellStyle name="Normálna 2" xfId="42"/>
    <cellStyle name="Normálna 3" xfId="43"/>
    <cellStyle name="normálne 2" xfId="1"/>
    <cellStyle name="normálne 3" xfId="44"/>
    <cellStyle name="normálne 4" xfId="45"/>
    <cellStyle name="normálne 4 2" xfId="46"/>
    <cellStyle name="normálne 4_~8090581" xfId="47"/>
    <cellStyle name="normálne 5" xfId="48"/>
    <cellStyle name="normálne 6" xfId="49"/>
    <cellStyle name="normální_Aktualizované podklady pre SR rok 2005" xfId="50"/>
    <cellStyle name="Note" xfId="51"/>
    <cellStyle name="Output" xfId="52"/>
    <cellStyle name="percentá 2" xfId="53"/>
    <cellStyle name="SAPBEXaggData" xfId="54"/>
    <cellStyle name="SAPBEXaggDataEmph" xfId="55"/>
    <cellStyle name="SAPBEXaggItem" xfId="56"/>
    <cellStyle name="SAPBEXaggItemX" xfId="57"/>
    <cellStyle name="SAPBEXexcBad7" xfId="58"/>
    <cellStyle name="SAPBEXexcBad8" xfId="59"/>
    <cellStyle name="SAPBEXexcBad9" xfId="60"/>
    <cellStyle name="SAPBEXexcCritical4" xfId="61"/>
    <cellStyle name="SAPBEXexcCritical5" xfId="62"/>
    <cellStyle name="SAPBEXexcCritical6" xfId="63"/>
    <cellStyle name="SAPBEXexcGood1" xfId="64"/>
    <cellStyle name="SAPBEXexcGood2" xfId="65"/>
    <cellStyle name="SAPBEXexcGood3" xfId="66"/>
    <cellStyle name="SAPBEXfilterDrill" xfId="67"/>
    <cellStyle name="SAPBEXfilterItem" xfId="68"/>
    <cellStyle name="SAPBEXfilterText" xfId="69"/>
    <cellStyle name="SAPBEXformats" xfId="70"/>
    <cellStyle name="SAPBEXheaderItem" xfId="71"/>
    <cellStyle name="SAPBEXheaderText" xfId="72"/>
    <cellStyle name="SAPBEXHLevel0" xfId="73"/>
    <cellStyle name="SAPBEXHLevel0X" xfId="74"/>
    <cellStyle name="SAPBEXHLevel1" xfId="75"/>
    <cellStyle name="SAPBEXHLevel1X" xfId="76"/>
    <cellStyle name="SAPBEXHLevel2" xfId="77"/>
    <cellStyle name="SAPBEXHLevel2X" xfId="78"/>
    <cellStyle name="SAPBEXHLevel3" xfId="79"/>
    <cellStyle name="SAPBEXHLevel3X" xfId="80"/>
    <cellStyle name="SAPBEXchaText" xfId="81"/>
    <cellStyle name="SAPBEXresData" xfId="82"/>
    <cellStyle name="SAPBEXresDataEmph" xfId="83"/>
    <cellStyle name="SAPBEXresItem" xfId="84"/>
    <cellStyle name="SAPBEXresItemX" xfId="85"/>
    <cellStyle name="SAPBEXstdData" xfId="86"/>
    <cellStyle name="SAPBEXstdDataEmph" xfId="87"/>
    <cellStyle name="SAPBEXstdItem" xfId="88"/>
    <cellStyle name="SAPBEXstdItem 3" xfId="95"/>
    <cellStyle name="SAPBEXstdItemX" xfId="89"/>
    <cellStyle name="SAPBEXtitle" xfId="90"/>
    <cellStyle name="SAPBEXundefined" xfId="91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tabSelected="1" zoomScale="70" zoomScaleNormal="70" workbookViewId="0">
      <pane ySplit="6" topLeftCell="A7" activePane="bottomLeft" state="frozen"/>
      <selection pane="bottomLeft" activeCell="F11" sqref="F11"/>
    </sheetView>
  </sheetViews>
  <sheetFormatPr defaultRowHeight="16.5" x14ac:dyDescent="0.3"/>
  <cols>
    <col min="1" max="1" width="3.28515625" style="4" customWidth="1"/>
    <col min="2" max="2" width="51.42578125" style="11" bestFit="1" customWidth="1"/>
    <col min="3" max="4" width="12" style="4" customWidth="1"/>
    <col min="5" max="5" width="12.42578125" style="4" customWidth="1"/>
    <col min="6" max="7" width="12" style="4" customWidth="1"/>
    <col min="8" max="8" width="12.42578125" style="4" customWidth="1"/>
    <col min="9" max="10" width="12" style="4" customWidth="1"/>
    <col min="11" max="11" width="12.42578125" style="4" customWidth="1"/>
    <col min="12" max="13" width="12" style="4" customWidth="1"/>
    <col min="14" max="14" width="12.5703125" style="4" customWidth="1"/>
    <col min="15" max="15" width="12.140625" style="4" bestFit="1" customWidth="1"/>
    <col min="16" max="16" width="9.42578125" style="4" bestFit="1" customWidth="1"/>
    <col min="17" max="17" width="15.85546875" style="4" bestFit="1" customWidth="1"/>
    <col min="18" max="16384" width="9.140625" style="4"/>
  </cols>
  <sheetData>
    <row r="1" spans="1:17" x14ac:dyDescent="0.3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3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3">
      <c r="B3" s="12"/>
      <c r="C3" s="6"/>
      <c r="D3" s="5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7" ht="38.25" customHeight="1" x14ac:dyDescent="0.3">
      <c r="A4" s="40" t="s">
        <v>2</v>
      </c>
      <c r="B4" s="41"/>
      <c r="C4" s="35" t="s">
        <v>37</v>
      </c>
      <c r="D4" s="36"/>
      <c r="E4" s="33" t="s">
        <v>38</v>
      </c>
      <c r="F4" s="30" t="s">
        <v>31</v>
      </c>
      <c r="G4" s="31"/>
      <c r="H4" s="32"/>
      <c r="I4" s="30" t="s">
        <v>3</v>
      </c>
      <c r="J4" s="31"/>
      <c r="K4" s="32"/>
      <c r="L4" s="30" t="s">
        <v>4</v>
      </c>
      <c r="M4" s="31"/>
      <c r="N4" s="32"/>
      <c r="O4" s="30" t="s">
        <v>32</v>
      </c>
      <c r="P4" s="31"/>
      <c r="Q4" s="32"/>
    </row>
    <row r="5" spans="1:17" ht="16.5" customHeight="1" x14ac:dyDescent="0.3">
      <c r="A5" s="42"/>
      <c r="B5" s="43"/>
      <c r="C5" s="37"/>
      <c r="D5" s="38"/>
      <c r="E5" s="39"/>
      <c r="F5" s="21" t="s">
        <v>37</v>
      </c>
      <c r="G5" s="22"/>
      <c r="H5" s="27" t="s">
        <v>38</v>
      </c>
      <c r="I5" s="21" t="s">
        <v>37</v>
      </c>
      <c r="J5" s="22"/>
      <c r="K5" s="33" t="s">
        <v>38</v>
      </c>
      <c r="L5" s="21" t="s">
        <v>37</v>
      </c>
      <c r="M5" s="22"/>
      <c r="N5" s="33" t="s">
        <v>38</v>
      </c>
      <c r="O5" s="21" t="s">
        <v>37</v>
      </c>
      <c r="P5" s="22"/>
      <c r="Q5" s="33" t="s">
        <v>38</v>
      </c>
    </row>
    <row r="6" spans="1:17" x14ac:dyDescent="0.3">
      <c r="A6" s="44"/>
      <c r="B6" s="45"/>
      <c r="C6" s="1" t="s">
        <v>5</v>
      </c>
      <c r="D6" s="1" t="s">
        <v>6</v>
      </c>
      <c r="E6" s="34"/>
      <c r="F6" s="1" t="s">
        <v>5</v>
      </c>
      <c r="G6" s="1" t="s">
        <v>6</v>
      </c>
      <c r="H6" s="28"/>
      <c r="I6" s="1" t="s">
        <v>5</v>
      </c>
      <c r="J6" s="1" t="s">
        <v>6</v>
      </c>
      <c r="K6" s="34"/>
      <c r="L6" s="1" t="s">
        <v>5</v>
      </c>
      <c r="M6" s="1" t="s">
        <v>6</v>
      </c>
      <c r="N6" s="34"/>
      <c r="O6" s="1" t="s">
        <v>5</v>
      </c>
      <c r="P6" s="1" t="s">
        <v>6</v>
      </c>
      <c r="Q6" s="34"/>
    </row>
    <row r="7" spans="1:17" x14ac:dyDescent="0.3">
      <c r="A7" s="25" t="s">
        <v>28</v>
      </c>
      <c r="B7" s="26"/>
      <c r="C7" s="9">
        <f t="shared" ref="C7:Q7" si="0">SUM(C9:C30)</f>
        <v>3272393</v>
      </c>
      <c r="D7" s="9">
        <f t="shared" si="0"/>
        <v>4271799</v>
      </c>
      <c r="E7" s="9">
        <f t="shared" si="0"/>
        <v>4280041</v>
      </c>
      <c r="F7" s="9">
        <f t="shared" si="0"/>
        <v>733864</v>
      </c>
      <c r="G7" s="9">
        <f t="shared" si="0"/>
        <v>624739</v>
      </c>
      <c r="H7" s="9">
        <f t="shared" si="0"/>
        <v>623772</v>
      </c>
      <c r="I7" s="9">
        <f t="shared" si="0"/>
        <v>0</v>
      </c>
      <c r="J7" s="9">
        <f t="shared" si="0"/>
        <v>0</v>
      </c>
      <c r="K7" s="9">
        <f t="shared" si="0"/>
        <v>9209</v>
      </c>
      <c r="L7" s="15">
        <f>SUM(L9:L30)</f>
        <v>1528930</v>
      </c>
      <c r="M7" s="9">
        <f t="shared" si="0"/>
        <v>3647060</v>
      </c>
      <c r="N7" s="9">
        <f t="shared" si="0"/>
        <v>3647060</v>
      </c>
      <c r="O7" s="9">
        <f t="shared" si="0"/>
        <v>1009599</v>
      </c>
      <c r="P7" s="9">
        <f t="shared" si="0"/>
        <v>0</v>
      </c>
      <c r="Q7" s="9">
        <f t="shared" si="0"/>
        <v>0</v>
      </c>
    </row>
    <row r="8" spans="1:17" x14ac:dyDescent="0.3">
      <c r="A8" s="23" t="s">
        <v>7</v>
      </c>
      <c r="B8" s="2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0"/>
      <c r="P8" s="10"/>
      <c r="Q8" s="10"/>
    </row>
    <row r="9" spans="1:17" x14ac:dyDescent="0.3">
      <c r="A9" s="10">
        <v>3</v>
      </c>
      <c r="B9" s="14" t="s">
        <v>8</v>
      </c>
      <c r="C9" s="16">
        <f>F9+I9+L9+O9</f>
        <v>40889</v>
      </c>
      <c r="D9" s="3">
        <f>G9+J9+M9+P9</f>
        <v>17287</v>
      </c>
      <c r="E9" s="3">
        <f>H9+K9+N9+Q9</f>
        <v>17287</v>
      </c>
      <c r="F9" s="3"/>
      <c r="G9" s="3"/>
      <c r="H9" s="3"/>
      <c r="I9" s="3"/>
      <c r="J9" s="3"/>
      <c r="K9" s="3"/>
      <c r="L9" s="3">
        <v>18856</v>
      </c>
      <c r="M9" s="3">
        <v>17287</v>
      </c>
      <c r="N9" s="3">
        <v>17287</v>
      </c>
      <c r="O9" s="3">
        <v>22033</v>
      </c>
      <c r="P9" s="3">
        <v>0</v>
      </c>
      <c r="Q9" s="3">
        <v>0</v>
      </c>
    </row>
    <row r="10" spans="1:17" x14ac:dyDescent="0.3">
      <c r="A10" s="10">
        <v>5</v>
      </c>
      <c r="B10" s="8" t="s">
        <v>24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0"/>
      <c r="P10" s="10"/>
      <c r="Q10" s="10"/>
    </row>
    <row r="11" spans="1:17" x14ac:dyDescent="0.3">
      <c r="A11" s="10">
        <v>7</v>
      </c>
      <c r="B11" s="8" t="s">
        <v>33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</row>
    <row r="12" spans="1:17" x14ac:dyDescent="0.3">
      <c r="A12" s="10">
        <v>8</v>
      </c>
      <c r="B12" s="8" t="s">
        <v>34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</row>
    <row r="13" spans="1:17" x14ac:dyDescent="0.3">
      <c r="A13" s="10">
        <v>10</v>
      </c>
      <c r="B13" s="8" t="s">
        <v>36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0"/>
      <c r="P13" s="10"/>
      <c r="Q13" s="10"/>
    </row>
    <row r="14" spans="1:17" x14ac:dyDescent="0.3">
      <c r="A14" s="10">
        <v>11</v>
      </c>
      <c r="B14" s="8" t="s">
        <v>9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0"/>
      <c r="P14" s="10"/>
      <c r="Q14" s="10"/>
    </row>
    <row r="15" spans="1:17" x14ac:dyDescent="0.3">
      <c r="A15" s="10">
        <v>12</v>
      </c>
      <c r="B15" s="8" t="s">
        <v>10</v>
      </c>
      <c r="C15" s="3">
        <f t="shared" ref="C15" si="1">F15+I15+L15+O15</f>
        <v>76287</v>
      </c>
      <c r="D15" s="3">
        <f t="shared" ref="D15" si="2">G15+J15+M15+P15</f>
        <v>0</v>
      </c>
      <c r="E15" s="3">
        <f t="shared" ref="E15" si="3">H15+K15+N15+Q15</f>
        <v>0</v>
      </c>
      <c r="F15" s="3"/>
      <c r="G15" s="3"/>
      <c r="H15" s="3"/>
      <c r="I15" s="3"/>
      <c r="J15" s="3"/>
      <c r="K15" s="3"/>
      <c r="L15" s="3"/>
      <c r="M15" s="3"/>
      <c r="N15" s="3"/>
      <c r="O15" s="3">
        <v>76287</v>
      </c>
      <c r="P15" s="3">
        <v>0</v>
      </c>
      <c r="Q15" s="3">
        <v>0</v>
      </c>
    </row>
    <row r="16" spans="1:17" x14ac:dyDescent="0.3">
      <c r="A16" s="10">
        <v>13</v>
      </c>
      <c r="B16" s="8" t="s">
        <v>25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0"/>
      <c r="P16" s="10"/>
      <c r="Q16" s="10"/>
    </row>
    <row r="17" spans="1:17" x14ac:dyDescent="0.3">
      <c r="A17" s="10">
        <v>15</v>
      </c>
      <c r="B17" s="8" t="s">
        <v>11</v>
      </c>
      <c r="C17" s="3">
        <f t="shared" ref="C17:C25" si="4">F17+I17+L17+O17</f>
        <v>109414</v>
      </c>
      <c r="D17" s="3">
        <f t="shared" ref="D17:D25" si="5">G17+J17+M17+P17</f>
        <v>373518</v>
      </c>
      <c r="E17" s="3">
        <f t="shared" ref="E17:E25" si="6">H17+K17+N17+Q17</f>
        <v>373518</v>
      </c>
      <c r="F17" s="3"/>
      <c r="G17" s="3"/>
      <c r="H17" s="3"/>
      <c r="I17" s="3"/>
      <c r="J17" s="3"/>
      <c r="K17" s="3"/>
      <c r="L17" s="3">
        <v>109414</v>
      </c>
      <c r="M17" s="3">
        <v>373518</v>
      </c>
      <c r="N17" s="3">
        <v>373518</v>
      </c>
      <c r="O17" s="10"/>
      <c r="P17" s="10"/>
      <c r="Q17" s="10"/>
    </row>
    <row r="18" spans="1:17" x14ac:dyDescent="0.3">
      <c r="A18" s="10">
        <v>18</v>
      </c>
      <c r="B18" s="8" t="s">
        <v>12</v>
      </c>
      <c r="C18" s="3">
        <f t="shared" si="4"/>
        <v>538552</v>
      </c>
      <c r="D18" s="3">
        <f t="shared" si="5"/>
        <v>524172</v>
      </c>
      <c r="E18" s="3">
        <f t="shared" si="6"/>
        <v>533381</v>
      </c>
      <c r="F18" s="3"/>
      <c r="G18" s="3"/>
      <c r="H18" s="3"/>
      <c r="I18" s="3">
        <v>0</v>
      </c>
      <c r="J18" s="3">
        <v>0</v>
      </c>
      <c r="K18" s="3">
        <v>9209</v>
      </c>
      <c r="L18" s="3">
        <v>396330</v>
      </c>
      <c r="M18" s="3">
        <v>524172</v>
      </c>
      <c r="N18" s="3">
        <v>524172</v>
      </c>
      <c r="O18" s="3">
        <v>142222</v>
      </c>
      <c r="P18" s="3">
        <v>0</v>
      </c>
      <c r="Q18" s="3">
        <v>0</v>
      </c>
    </row>
    <row r="19" spans="1:17" x14ac:dyDescent="0.3">
      <c r="A19" s="10">
        <v>20</v>
      </c>
      <c r="B19" s="8" t="s">
        <v>13</v>
      </c>
      <c r="C19" s="3">
        <f t="shared" si="4"/>
        <v>370293</v>
      </c>
      <c r="D19" s="3">
        <f t="shared" si="5"/>
        <v>711747</v>
      </c>
      <c r="E19" s="3">
        <f t="shared" si="6"/>
        <v>711747</v>
      </c>
      <c r="F19" s="3"/>
      <c r="G19" s="3"/>
      <c r="H19" s="3"/>
      <c r="I19" s="3"/>
      <c r="J19" s="3"/>
      <c r="K19" s="3"/>
      <c r="L19" s="3">
        <v>301692</v>
      </c>
      <c r="M19" s="3">
        <v>711747</v>
      </c>
      <c r="N19" s="3">
        <v>711747</v>
      </c>
      <c r="O19" s="3">
        <v>68601</v>
      </c>
      <c r="P19" s="3">
        <v>0</v>
      </c>
      <c r="Q19" s="3">
        <v>0</v>
      </c>
    </row>
    <row r="20" spans="1:17" x14ac:dyDescent="0.3">
      <c r="A20" s="10">
        <v>21</v>
      </c>
      <c r="B20" s="8" t="s">
        <v>14</v>
      </c>
      <c r="C20" s="3">
        <f t="shared" si="4"/>
        <v>4344</v>
      </c>
      <c r="D20" s="3">
        <f t="shared" si="5"/>
        <v>25792</v>
      </c>
      <c r="E20" s="3">
        <f t="shared" si="6"/>
        <v>25792</v>
      </c>
      <c r="F20" s="3"/>
      <c r="G20" s="3"/>
      <c r="H20" s="3"/>
      <c r="I20" s="3"/>
      <c r="J20" s="3"/>
      <c r="K20" s="3"/>
      <c r="L20" s="3">
        <v>4344</v>
      </c>
      <c r="M20" s="3">
        <v>25792</v>
      </c>
      <c r="N20" s="3">
        <v>25792</v>
      </c>
      <c r="O20" s="3"/>
      <c r="P20" s="3"/>
      <c r="Q20" s="3"/>
    </row>
    <row r="21" spans="1:17" x14ac:dyDescent="0.3">
      <c r="A21" s="10">
        <v>22</v>
      </c>
      <c r="B21" s="8" t="s">
        <v>15</v>
      </c>
      <c r="C21" s="3">
        <f t="shared" si="4"/>
        <v>244385</v>
      </c>
      <c r="D21" s="3">
        <f t="shared" si="5"/>
        <v>246772</v>
      </c>
      <c r="E21" s="3">
        <f t="shared" si="6"/>
        <v>246772</v>
      </c>
      <c r="F21" s="3"/>
      <c r="G21" s="3"/>
      <c r="H21" s="3"/>
      <c r="I21" s="3"/>
      <c r="J21" s="3"/>
      <c r="K21" s="3"/>
      <c r="L21" s="3">
        <v>90764</v>
      </c>
      <c r="M21" s="3">
        <v>246772</v>
      </c>
      <c r="N21" s="3">
        <v>246772</v>
      </c>
      <c r="O21" s="3">
        <v>153621</v>
      </c>
      <c r="P21" s="3">
        <v>0</v>
      </c>
      <c r="Q21" s="3">
        <v>0</v>
      </c>
    </row>
    <row r="22" spans="1:17" x14ac:dyDescent="0.3">
      <c r="A22" s="10">
        <v>24</v>
      </c>
      <c r="B22" s="8" t="s">
        <v>16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10">
        <v>26</v>
      </c>
      <c r="B23" s="8" t="s">
        <v>17</v>
      </c>
      <c r="C23" s="3">
        <f t="shared" si="4"/>
        <v>170130</v>
      </c>
      <c r="D23" s="3">
        <f t="shared" si="5"/>
        <v>268551</v>
      </c>
      <c r="E23" s="3">
        <f t="shared" si="6"/>
        <v>268551</v>
      </c>
      <c r="F23" s="3"/>
      <c r="G23" s="3"/>
      <c r="H23" s="3"/>
      <c r="I23" s="3"/>
      <c r="J23" s="3"/>
      <c r="K23" s="3"/>
      <c r="L23" s="3">
        <v>109980</v>
      </c>
      <c r="M23" s="3">
        <v>268551</v>
      </c>
      <c r="N23" s="3">
        <v>268551</v>
      </c>
      <c r="O23" s="3">
        <v>60150</v>
      </c>
      <c r="P23" s="3">
        <v>0</v>
      </c>
      <c r="Q23" s="3">
        <v>0</v>
      </c>
    </row>
    <row r="24" spans="1:17" x14ac:dyDescent="0.3">
      <c r="A24" s="10">
        <v>27</v>
      </c>
      <c r="B24" s="8" t="s">
        <v>18</v>
      </c>
      <c r="C24" s="16">
        <f t="shared" si="4"/>
        <v>935351</v>
      </c>
      <c r="D24" s="3">
        <f t="shared" si="5"/>
        <v>706643</v>
      </c>
      <c r="E24" s="3">
        <f t="shared" si="6"/>
        <v>705676</v>
      </c>
      <c r="F24" s="3">
        <v>733864</v>
      </c>
      <c r="G24" s="3">
        <v>624739</v>
      </c>
      <c r="H24" s="3">
        <v>623772</v>
      </c>
      <c r="I24" s="3"/>
      <c r="J24" s="3"/>
      <c r="K24" s="3"/>
      <c r="L24" s="3">
        <v>97887</v>
      </c>
      <c r="M24" s="3">
        <v>81904</v>
      </c>
      <c r="N24" s="3">
        <v>81904</v>
      </c>
      <c r="O24" s="3">
        <v>103600</v>
      </c>
      <c r="P24" s="3">
        <v>0</v>
      </c>
      <c r="Q24" s="3">
        <v>0</v>
      </c>
    </row>
    <row r="25" spans="1:17" x14ac:dyDescent="0.3">
      <c r="A25" s="10">
        <v>29</v>
      </c>
      <c r="B25" s="8" t="s">
        <v>19</v>
      </c>
      <c r="C25" s="3">
        <f t="shared" si="4"/>
        <v>782748</v>
      </c>
      <c r="D25" s="3">
        <f t="shared" si="5"/>
        <v>1397317</v>
      </c>
      <c r="E25" s="3">
        <f t="shared" si="6"/>
        <v>1397317</v>
      </c>
      <c r="F25" s="3"/>
      <c r="G25" s="3"/>
      <c r="H25" s="3"/>
      <c r="I25" s="3"/>
      <c r="J25" s="3"/>
      <c r="K25" s="3"/>
      <c r="L25" s="3">
        <v>399663</v>
      </c>
      <c r="M25" s="3">
        <v>1397317</v>
      </c>
      <c r="N25" s="3">
        <v>1397317</v>
      </c>
      <c r="O25" s="3">
        <v>383085</v>
      </c>
      <c r="P25" s="3">
        <v>0</v>
      </c>
      <c r="Q25" s="3">
        <v>0</v>
      </c>
    </row>
    <row r="26" spans="1:17" x14ac:dyDescent="0.3">
      <c r="A26" s="10">
        <v>32</v>
      </c>
      <c r="B26" s="8" t="s">
        <v>20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10">
        <v>33</v>
      </c>
      <c r="B27" s="8" t="s">
        <v>21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">
      <c r="A28" s="10">
        <v>37</v>
      </c>
      <c r="B28" s="8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3">
      <c r="A29" s="10">
        <v>48</v>
      </c>
      <c r="B29" s="8" t="s">
        <v>22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7.25" customHeight="1" x14ac:dyDescent="0.3">
      <c r="A30" s="10">
        <v>51</v>
      </c>
      <c r="B30" s="13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3">
      <c r="A31" s="25" t="s">
        <v>29</v>
      </c>
      <c r="B31" s="26"/>
      <c r="C31" s="17">
        <f t="shared" ref="C31:N31" si="7">SUM(C33:C54)</f>
        <v>3272393</v>
      </c>
      <c r="D31" s="17">
        <f>SUM(D33:D54)</f>
        <v>4318602</v>
      </c>
      <c r="E31" s="15">
        <f t="shared" si="7"/>
        <v>4320366</v>
      </c>
      <c r="F31" s="9">
        <f t="shared" si="7"/>
        <v>733864</v>
      </c>
      <c r="G31" s="9">
        <f t="shared" si="7"/>
        <v>671152</v>
      </c>
      <c r="H31" s="9">
        <f t="shared" si="7"/>
        <v>670303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1528930</v>
      </c>
      <c r="M31" s="9">
        <f t="shared" si="7"/>
        <v>3608374</v>
      </c>
      <c r="N31" s="9">
        <f t="shared" si="7"/>
        <v>3610987</v>
      </c>
      <c r="O31" s="9">
        <f t="shared" ref="O31:Q31" si="8">SUM(O33:O54)</f>
        <v>1009599</v>
      </c>
      <c r="P31" s="9">
        <f t="shared" si="8"/>
        <v>39076</v>
      </c>
      <c r="Q31" s="9">
        <f t="shared" si="8"/>
        <v>39076</v>
      </c>
    </row>
    <row r="32" spans="1:17" x14ac:dyDescent="0.3">
      <c r="A32" s="23" t="s">
        <v>7</v>
      </c>
      <c r="B32" s="24"/>
      <c r="C32" s="16"/>
      <c r="D32" s="16"/>
      <c r="E32" s="16"/>
      <c r="F32" s="3"/>
      <c r="G32" s="3"/>
      <c r="H32" s="3"/>
      <c r="I32" s="3"/>
      <c r="J32" s="3"/>
      <c r="K32" s="16"/>
      <c r="L32" s="16"/>
      <c r="M32" s="16"/>
      <c r="N32" s="16"/>
      <c r="O32" s="20"/>
      <c r="P32" s="10"/>
      <c r="Q32" s="10"/>
    </row>
    <row r="33" spans="1:17" s="11" customFormat="1" x14ac:dyDescent="0.3">
      <c r="A33" s="10">
        <v>3</v>
      </c>
      <c r="B33" s="14" t="s">
        <v>8</v>
      </c>
      <c r="C33" s="16">
        <f>F33+I33+L33+O33</f>
        <v>40889</v>
      </c>
      <c r="D33" s="16">
        <f>G33+J33+M33+P33</f>
        <v>25132</v>
      </c>
      <c r="E33" s="16">
        <f>H33+K33+N33+Q33</f>
        <v>25099</v>
      </c>
      <c r="F33" s="3"/>
      <c r="G33" s="3"/>
      <c r="H33" s="3"/>
      <c r="I33" s="3"/>
      <c r="J33" s="3"/>
      <c r="K33" s="16"/>
      <c r="L33" s="16">
        <v>18856</v>
      </c>
      <c r="M33" s="16">
        <v>19031</v>
      </c>
      <c r="N33" s="16">
        <v>18998</v>
      </c>
      <c r="O33" s="16">
        <v>22033</v>
      </c>
      <c r="P33" s="3">
        <v>6101</v>
      </c>
      <c r="Q33" s="3">
        <v>6101</v>
      </c>
    </row>
    <row r="34" spans="1:17" s="11" customFormat="1" x14ac:dyDescent="0.3">
      <c r="A34" s="10">
        <v>5</v>
      </c>
      <c r="B34" s="8" t="s">
        <v>24</v>
      </c>
      <c r="C34" s="16">
        <f t="shared" ref="C34:C54" si="9">F34+I34+L34+O34</f>
        <v>0</v>
      </c>
      <c r="D34" s="16">
        <f t="shared" ref="D34:D54" si="10">G34+J34+M34+P34</f>
        <v>1135</v>
      </c>
      <c r="E34" s="16">
        <f t="shared" ref="E34:E54" si="11">H34+K34+N34+Q34</f>
        <v>1135</v>
      </c>
      <c r="F34" s="3"/>
      <c r="G34" s="3"/>
      <c r="H34" s="3"/>
      <c r="I34" s="3"/>
      <c r="J34" s="3"/>
      <c r="K34" s="16"/>
      <c r="L34" s="16">
        <v>0</v>
      </c>
      <c r="M34" s="16">
        <v>1135</v>
      </c>
      <c r="N34" s="16">
        <v>1135</v>
      </c>
      <c r="O34" s="16"/>
      <c r="P34" s="3"/>
      <c r="Q34" s="3"/>
    </row>
    <row r="35" spans="1:17" s="11" customFormat="1" x14ac:dyDescent="0.3">
      <c r="A35" s="10">
        <v>7</v>
      </c>
      <c r="B35" s="8" t="s">
        <v>33</v>
      </c>
      <c r="C35" s="16">
        <f t="shared" si="9"/>
        <v>0</v>
      </c>
      <c r="D35" s="16">
        <f t="shared" si="10"/>
        <v>3587</v>
      </c>
      <c r="E35" s="16">
        <f t="shared" si="11"/>
        <v>3587</v>
      </c>
      <c r="F35" s="3"/>
      <c r="G35" s="3"/>
      <c r="H35" s="3"/>
      <c r="I35" s="3"/>
      <c r="J35" s="3"/>
      <c r="K35" s="16"/>
      <c r="L35" s="16">
        <v>0</v>
      </c>
      <c r="M35" s="16">
        <v>3587</v>
      </c>
      <c r="N35" s="16">
        <v>3587</v>
      </c>
      <c r="O35" s="16"/>
      <c r="P35" s="3"/>
      <c r="Q35" s="3"/>
    </row>
    <row r="36" spans="1:17" s="11" customFormat="1" x14ac:dyDescent="0.3">
      <c r="A36" s="10">
        <v>8</v>
      </c>
      <c r="B36" s="8" t="s">
        <v>34</v>
      </c>
      <c r="C36" s="16">
        <f t="shared" si="9"/>
        <v>0</v>
      </c>
      <c r="D36" s="16">
        <f t="shared" si="10"/>
        <v>1463</v>
      </c>
      <c r="E36" s="16">
        <f t="shared" si="11"/>
        <v>1463</v>
      </c>
      <c r="F36" s="3"/>
      <c r="G36" s="3"/>
      <c r="H36" s="3"/>
      <c r="I36" s="3"/>
      <c r="J36" s="3"/>
      <c r="K36" s="16"/>
      <c r="L36" s="16">
        <v>0</v>
      </c>
      <c r="M36" s="16">
        <v>1463</v>
      </c>
      <c r="N36" s="16">
        <v>1463</v>
      </c>
      <c r="O36" s="16"/>
      <c r="P36" s="3"/>
      <c r="Q36" s="3"/>
    </row>
    <row r="37" spans="1:17" s="11" customFormat="1" x14ac:dyDescent="0.3">
      <c r="A37" s="10">
        <v>10</v>
      </c>
      <c r="B37" s="8" t="s">
        <v>36</v>
      </c>
      <c r="C37" s="16">
        <f t="shared" si="9"/>
        <v>0</v>
      </c>
      <c r="D37" s="16">
        <f t="shared" si="10"/>
        <v>8152</v>
      </c>
      <c r="E37" s="16">
        <f t="shared" si="11"/>
        <v>8152</v>
      </c>
      <c r="F37" s="3"/>
      <c r="G37" s="3"/>
      <c r="H37" s="3"/>
      <c r="I37" s="3"/>
      <c r="J37" s="3"/>
      <c r="K37" s="16"/>
      <c r="L37" s="16">
        <v>0</v>
      </c>
      <c r="M37" s="16">
        <v>8152</v>
      </c>
      <c r="N37" s="16">
        <v>8152</v>
      </c>
      <c r="O37" s="16"/>
      <c r="P37" s="3"/>
      <c r="Q37" s="3"/>
    </row>
    <row r="38" spans="1:17" s="11" customFormat="1" x14ac:dyDescent="0.3">
      <c r="A38" s="10">
        <v>11</v>
      </c>
      <c r="B38" s="8" t="s">
        <v>9</v>
      </c>
      <c r="C38" s="16">
        <f t="shared" si="9"/>
        <v>0</v>
      </c>
      <c r="D38" s="16">
        <f t="shared" si="10"/>
        <v>22973</v>
      </c>
      <c r="E38" s="16">
        <f t="shared" si="11"/>
        <v>22973</v>
      </c>
      <c r="F38" s="3"/>
      <c r="G38" s="3"/>
      <c r="H38" s="3"/>
      <c r="I38" s="3"/>
      <c r="J38" s="3"/>
      <c r="K38" s="16"/>
      <c r="L38" s="16">
        <v>0</v>
      </c>
      <c r="M38" s="16">
        <v>22973</v>
      </c>
      <c r="N38" s="16">
        <v>22973</v>
      </c>
      <c r="O38" s="16"/>
      <c r="P38" s="3"/>
      <c r="Q38" s="3"/>
    </row>
    <row r="39" spans="1:17" s="11" customFormat="1" x14ac:dyDescent="0.3">
      <c r="A39" s="10">
        <v>12</v>
      </c>
      <c r="B39" s="8" t="s">
        <v>10</v>
      </c>
      <c r="C39" s="3">
        <f t="shared" si="9"/>
        <v>76287</v>
      </c>
      <c r="D39" s="3">
        <f t="shared" si="10"/>
        <v>118586</v>
      </c>
      <c r="E39" s="3">
        <f t="shared" si="11"/>
        <v>118586</v>
      </c>
      <c r="F39" s="3"/>
      <c r="G39" s="3"/>
      <c r="H39" s="3"/>
      <c r="I39" s="3"/>
      <c r="J39" s="3"/>
      <c r="K39" s="16"/>
      <c r="L39" s="16">
        <v>0</v>
      </c>
      <c r="M39" s="16">
        <v>118586</v>
      </c>
      <c r="N39" s="16">
        <v>118586</v>
      </c>
      <c r="O39" s="16">
        <v>76287</v>
      </c>
      <c r="P39" s="3">
        <v>0</v>
      </c>
      <c r="Q39" s="3">
        <v>0</v>
      </c>
    </row>
    <row r="40" spans="1:17" s="11" customFormat="1" x14ac:dyDescent="0.3">
      <c r="A40" s="10">
        <v>13</v>
      </c>
      <c r="B40" s="8" t="s">
        <v>25</v>
      </c>
      <c r="C40" s="3">
        <f t="shared" si="9"/>
        <v>0</v>
      </c>
      <c r="D40" s="3">
        <f t="shared" si="10"/>
        <v>37340</v>
      </c>
      <c r="E40" s="3">
        <f t="shared" si="11"/>
        <v>37340</v>
      </c>
      <c r="F40" s="3">
        <v>0</v>
      </c>
      <c r="G40" s="3">
        <v>45</v>
      </c>
      <c r="H40" s="3">
        <v>45</v>
      </c>
      <c r="I40" s="3"/>
      <c r="J40" s="3"/>
      <c r="K40" s="3"/>
      <c r="L40" s="3">
        <v>0</v>
      </c>
      <c r="M40" s="3">
        <v>37295</v>
      </c>
      <c r="N40" s="3">
        <v>37295</v>
      </c>
      <c r="O40" s="3"/>
      <c r="P40" s="3"/>
      <c r="Q40" s="3"/>
    </row>
    <row r="41" spans="1:17" s="11" customFormat="1" x14ac:dyDescent="0.3">
      <c r="A41" s="10">
        <v>15</v>
      </c>
      <c r="B41" s="8" t="s">
        <v>11</v>
      </c>
      <c r="C41" s="3">
        <f t="shared" si="9"/>
        <v>109414</v>
      </c>
      <c r="D41" s="3">
        <f t="shared" si="10"/>
        <v>157728</v>
      </c>
      <c r="E41" s="3">
        <f t="shared" si="11"/>
        <v>157728</v>
      </c>
      <c r="F41" s="3"/>
      <c r="G41" s="3"/>
      <c r="H41" s="3"/>
      <c r="I41" s="3"/>
      <c r="J41" s="3"/>
      <c r="K41" s="3"/>
      <c r="L41" s="3">
        <v>109414</v>
      </c>
      <c r="M41" s="3">
        <v>157728</v>
      </c>
      <c r="N41" s="3">
        <v>157728</v>
      </c>
      <c r="O41" s="3"/>
      <c r="P41" s="3"/>
      <c r="Q41" s="3"/>
    </row>
    <row r="42" spans="1:17" s="11" customFormat="1" x14ac:dyDescent="0.3">
      <c r="A42" s="10">
        <v>18</v>
      </c>
      <c r="B42" s="8" t="s">
        <v>12</v>
      </c>
      <c r="C42" s="3">
        <f t="shared" si="9"/>
        <v>538552</v>
      </c>
      <c r="D42" s="3">
        <f t="shared" si="10"/>
        <v>492526</v>
      </c>
      <c r="E42" s="3">
        <f t="shared" si="11"/>
        <v>492526</v>
      </c>
      <c r="F42" s="3"/>
      <c r="G42" s="3"/>
      <c r="H42" s="3"/>
      <c r="I42" s="3"/>
      <c r="J42" s="3"/>
      <c r="K42" s="3"/>
      <c r="L42" s="3">
        <v>396330</v>
      </c>
      <c r="M42" s="3">
        <v>489301</v>
      </c>
      <c r="N42" s="3">
        <v>489301</v>
      </c>
      <c r="O42" s="3">
        <v>142222</v>
      </c>
      <c r="P42" s="3">
        <v>3225</v>
      </c>
      <c r="Q42" s="3">
        <v>3225</v>
      </c>
    </row>
    <row r="43" spans="1:17" s="11" customFormat="1" x14ac:dyDescent="0.3">
      <c r="A43" s="10">
        <v>20</v>
      </c>
      <c r="B43" s="8" t="s">
        <v>13</v>
      </c>
      <c r="C43" s="3">
        <f t="shared" si="9"/>
        <v>370293</v>
      </c>
      <c r="D43" s="3">
        <f t="shared" si="10"/>
        <v>539934</v>
      </c>
      <c r="E43" s="3">
        <f t="shared" si="11"/>
        <v>539932</v>
      </c>
      <c r="F43" s="3"/>
      <c r="G43" s="3"/>
      <c r="H43" s="3"/>
      <c r="I43" s="3"/>
      <c r="J43" s="3"/>
      <c r="K43" s="3"/>
      <c r="L43" s="3">
        <v>301692</v>
      </c>
      <c r="M43" s="3">
        <v>539934</v>
      </c>
      <c r="N43" s="3">
        <v>539932</v>
      </c>
      <c r="O43" s="3">
        <v>68601</v>
      </c>
      <c r="P43" s="3">
        <v>0</v>
      </c>
      <c r="Q43" s="3">
        <v>0</v>
      </c>
    </row>
    <row r="44" spans="1:17" s="11" customFormat="1" x14ac:dyDescent="0.3">
      <c r="A44" s="10">
        <v>21</v>
      </c>
      <c r="B44" s="8" t="s">
        <v>14</v>
      </c>
      <c r="C44" s="3">
        <f t="shared" si="9"/>
        <v>4344</v>
      </c>
      <c r="D44" s="16">
        <f t="shared" si="10"/>
        <v>23049</v>
      </c>
      <c r="E44" s="16">
        <f t="shared" si="11"/>
        <v>23049</v>
      </c>
      <c r="F44" s="16"/>
      <c r="G44" s="16"/>
      <c r="H44" s="3"/>
      <c r="I44" s="3"/>
      <c r="J44" s="3"/>
      <c r="K44" s="3"/>
      <c r="L44" s="3">
        <v>4344</v>
      </c>
      <c r="M44" s="3">
        <v>23049</v>
      </c>
      <c r="N44" s="3">
        <v>23049</v>
      </c>
      <c r="O44" s="3"/>
      <c r="P44" s="3"/>
      <c r="Q44" s="3"/>
    </row>
    <row r="45" spans="1:17" s="11" customFormat="1" x14ac:dyDescent="0.3">
      <c r="A45" s="10">
        <v>22</v>
      </c>
      <c r="B45" s="8" t="s">
        <v>15</v>
      </c>
      <c r="C45" s="3">
        <f t="shared" si="9"/>
        <v>244385</v>
      </c>
      <c r="D45" s="16">
        <f t="shared" si="10"/>
        <v>186052</v>
      </c>
      <c r="E45" s="16">
        <f t="shared" si="11"/>
        <v>186052</v>
      </c>
      <c r="F45" s="16"/>
      <c r="G45" s="16"/>
      <c r="H45" s="3"/>
      <c r="I45" s="3"/>
      <c r="J45" s="3"/>
      <c r="K45" s="3"/>
      <c r="L45" s="3">
        <v>90764</v>
      </c>
      <c r="M45" s="3">
        <v>186052</v>
      </c>
      <c r="N45" s="3">
        <v>186052</v>
      </c>
      <c r="O45" s="3">
        <v>153621</v>
      </c>
      <c r="P45" s="3">
        <v>0</v>
      </c>
      <c r="Q45" s="3">
        <v>0</v>
      </c>
    </row>
    <row r="46" spans="1:17" s="11" customFormat="1" x14ac:dyDescent="0.3">
      <c r="A46" s="10">
        <v>24</v>
      </c>
      <c r="B46" s="8" t="s">
        <v>16</v>
      </c>
      <c r="C46" s="3">
        <f t="shared" si="9"/>
        <v>0</v>
      </c>
      <c r="D46" s="16">
        <f t="shared" si="10"/>
        <v>30074</v>
      </c>
      <c r="E46" s="16">
        <f t="shared" si="11"/>
        <v>30205</v>
      </c>
      <c r="F46" s="16"/>
      <c r="G46" s="16"/>
      <c r="H46" s="3"/>
      <c r="I46" s="3"/>
      <c r="J46" s="3"/>
      <c r="K46" s="3"/>
      <c r="L46" s="3">
        <v>0</v>
      </c>
      <c r="M46" s="3">
        <v>30074</v>
      </c>
      <c r="N46" s="3">
        <v>30205</v>
      </c>
      <c r="O46" s="3"/>
      <c r="P46" s="3"/>
      <c r="Q46" s="3"/>
    </row>
    <row r="47" spans="1:17" s="11" customFormat="1" x14ac:dyDescent="0.3">
      <c r="A47" s="10">
        <v>26</v>
      </c>
      <c r="B47" s="8" t="s">
        <v>17</v>
      </c>
      <c r="C47" s="3">
        <f t="shared" si="9"/>
        <v>170130</v>
      </c>
      <c r="D47" s="16">
        <f t="shared" si="10"/>
        <v>275128</v>
      </c>
      <c r="E47" s="16">
        <f t="shared" si="11"/>
        <v>275128</v>
      </c>
      <c r="F47" s="16"/>
      <c r="G47" s="16"/>
      <c r="H47" s="3"/>
      <c r="I47" s="3"/>
      <c r="J47" s="3"/>
      <c r="K47" s="3"/>
      <c r="L47" s="3">
        <v>109980</v>
      </c>
      <c r="M47" s="3">
        <v>275128</v>
      </c>
      <c r="N47" s="3">
        <v>275128</v>
      </c>
      <c r="O47" s="3">
        <v>60150</v>
      </c>
      <c r="P47" s="3">
        <v>0</v>
      </c>
      <c r="Q47" s="3">
        <v>0</v>
      </c>
    </row>
    <row r="48" spans="1:17" s="11" customFormat="1" x14ac:dyDescent="0.3">
      <c r="A48" s="10">
        <v>27</v>
      </c>
      <c r="B48" s="8" t="s">
        <v>18</v>
      </c>
      <c r="C48" s="16">
        <f t="shared" si="9"/>
        <v>935351</v>
      </c>
      <c r="D48" s="16">
        <f t="shared" si="10"/>
        <v>962040</v>
      </c>
      <c r="E48" s="16">
        <f t="shared" si="11"/>
        <v>961833</v>
      </c>
      <c r="F48" s="16">
        <v>733864</v>
      </c>
      <c r="G48" s="16">
        <v>671107</v>
      </c>
      <c r="H48" s="3">
        <v>670258</v>
      </c>
      <c r="I48" s="3"/>
      <c r="J48" s="3"/>
      <c r="K48" s="3"/>
      <c r="L48" s="16">
        <v>97887</v>
      </c>
      <c r="M48" s="3">
        <v>290933</v>
      </c>
      <c r="N48" s="3">
        <v>291575</v>
      </c>
      <c r="O48" s="3">
        <v>103600</v>
      </c>
      <c r="P48" s="3">
        <v>0</v>
      </c>
      <c r="Q48" s="3">
        <v>0</v>
      </c>
    </row>
    <row r="49" spans="1:17" s="11" customFormat="1" x14ac:dyDescent="0.3">
      <c r="A49" s="10">
        <v>29</v>
      </c>
      <c r="B49" s="8" t="s">
        <v>19</v>
      </c>
      <c r="C49" s="3">
        <f t="shared" si="9"/>
        <v>782748</v>
      </c>
      <c r="D49" s="16">
        <f t="shared" si="10"/>
        <v>1373923</v>
      </c>
      <c r="E49" s="16">
        <f t="shared" si="11"/>
        <v>1374043</v>
      </c>
      <c r="F49" s="16"/>
      <c r="G49" s="16"/>
      <c r="H49" s="3"/>
      <c r="I49" s="3"/>
      <c r="J49" s="3"/>
      <c r="K49" s="3"/>
      <c r="L49" s="3">
        <v>399663</v>
      </c>
      <c r="M49" s="3">
        <v>1344173</v>
      </c>
      <c r="N49" s="3">
        <v>1344293</v>
      </c>
      <c r="O49" s="3">
        <v>383085</v>
      </c>
      <c r="P49" s="3">
        <v>29750</v>
      </c>
      <c r="Q49" s="3">
        <v>29750</v>
      </c>
    </row>
    <row r="50" spans="1:17" s="11" customFormat="1" x14ac:dyDescent="0.3">
      <c r="A50" s="10">
        <v>32</v>
      </c>
      <c r="B50" s="8" t="s">
        <v>20</v>
      </c>
      <c r="C50" s="3">
        <f t="shared" si="9"/>
        <v>0</v>
      </c>
      <c r="D50" s="16">
        <f t="shared" si="10"/>
        <v>3838</v>
      </c>
      <c r="E50" s="16">
        <f t="shared" si="11"/>
        <v>3838</v>
      </c>
      <c r="F50" s="16"/>
      <c r="G50" s="16"/>
      <c r="H50" s="3"/>
      <c r="I50" s="3"/>
      <c r="J50" s="3"/>
      <c r="K50" s="3"/>
      <c r="L50" s="3">
        <v>0</v>
      </c>
      <c r="M50" s="3">
        <v>3838</v>
      </c>
      <c r="N50" s="3">
        <v>3838</v>
      </c>
      <c r="O50" s="3"/>
      <c r="P50" s="3"/>
      <c r="Q50" s="3"/>
    </row>
    <row r="51" spans="1:17" s="11" customFormat="1" x14ac:dyDescent="0.3">
      <c r="A51" s="10">
        <v>33</v>
      </c>
      <c r="B51" s="8" t="s">
        <v>21</v>
      </c>
      <c r="C51" s="3">
        <f t="shared" si="9"/>
        <v>0</v>
      </c>
      <c r="D51" s="3">
        <f t="shared" si="10"/>
        <v>110</v>
      </c>
      <c r="E51" s="3">
        <f t="shared" si="11"/>
        <v>110</v>
      </c>
      <c r="F51" s="3"/>
      <c r="G51" s="3"/>
      <c r="H51" s="3"/>
      <c r="I51" s="3"/>
      <c r="J51" s="3"/>
      <c r="K51" s="3"/>
      <c r="L51" s="3">
        <v>0</v>
      </c>
      <c r="M51" s="3">
        <v>110</v>
      </c>
      <c r="N51" s="3">
        <v>110</v>
      </c>
      <c r="O51" s="3"/>
      <c r="P51" s="3"/>
      <c r="Q51" s="3"/>
    </row>
    <row r="52" spans="1:17" s="11" customFormat="1" x14ac:dyDescent="0.3">
      <c r="A52" s="10">
        <v>37</v>
      </c>
      <c r="B52" s="8" t="s">
        <v>27</v>
      </c>
      <c r="C52" s="3">
        <f t="shared" si="9"/>
        <v>0</v>
      </c>
      <c r="D52" s="3">
        <f t="shared" si="10"/>
        <v>602</v>
      </c>
      <c r="E52" s="3">
        <f t="shared" si="11"/>
        <v>602</v>
      </c>
      <c r="F52" s="3"/>
      <c r="G52" s="3"/>
      <c r="H52" s="3"/>
      <c r="I52" s="3"/>
      <c r="J52" s="3"/>
      <c r="K52" s="3"/>
      <c r="L52" s="3">
        <v>0</v>
      </c>
      <c r="M52" s="3">
        <v>602</v>
      </c>
      <c r="N52" s="3">
        <v>602</v>
      </c>
      <c r="O52" s="3"/>
      <c r="P52" s="3"/>
      <c r="Q52" s="3"/>
    </row>
    <row r="53" spans="1:17" s="11" customFormat="1" x14ac:dyDescent="0.3">
      <c r="A53" s="10">
        <v>48</v>
      </c>
      <c r="B53" s="8" t="s">
        <v>22</v>
      </c>
      <c r="C53" s="3">
        <f t="shared" si="9"/>
        <v>0</v>
      </c>
      <c r="D53" s="3">
        <f t="shared" si="10"/>
        <v>171</v>
      </c>
      <c r="E53" s="3">
        <f t="shared" si="11"/>
        <v>171</v>
      </c>
      <c r="F53" s="3"/>
      <c r="G53" s="3"/>
      <c r="H53" s="3"/>
      <c r="I53" s="3"/>
      <c r="J53" s="3"/>
      <c r="K53" s="3"/>
      <c r="L53" s="3">
        <v>0</v>
      </c>
      <c r="M53" s="3">
        <v>171</v>
      </c>
      <c r="N53" s="3">
        <v>171</v>
      </c>
      <c r="O53" s="3"/>
      <c r="P53" s="3"/>
      <c r="Q53" s="3"/>
    </row>
    <row r="54" spans="1:17" s="11" customFormat="1" x14ac:dyDescent="0.3">
      <c r="A54" s="10">
        <v>51</v>
      </c>
      <c r="B54" s="8" t="s">
        <v>26</v>
      </c>
      <c r="C54" s="3">
        <f t="shared" si="9"/>
        <v>0</v>
      </c>
      <c r="D54" s="3">
        <f t="shared" si="10"/>
        <v>55059</v>
      </c>
      <c r="E54" s="3">
        <f t="shared" si="11"/>
        <v>56814</v>
      </c>
      <c r="F54" s="3"/>
      <c r="G54" s="3"/>
      <c r="H54" s="3"/>
      <c r="I54" s="3"/>
      <c r="J54" s="3"/>
      <c r="K54" s="3"/>
      <c r="L54" s="3">
        <v>0</v>
      </c>
      <c r="M54" s="3">
        <v>55059</v>
      </c>
      <c r="N54" s="3">
        <v>56814</v>
      </c>
      <c r="O54" s="3"/>
      <c r="P54" s="3"/>
      <c r="Q54" s="3"/>
    </row>
    <row r="55" spans="1:17" x14ac:dyDescent="0.3">
      <c r="A55" s="25" t="s">
        <v>30</v>
      </c>
      <c r="B55" s="26"/>
      <c r="C55" s="9">
        <f t="shared" ref="C55:N55" si="12">SUM(C57:C78)</f>
        <v>0</v>
      </c>
      <c r="D55" s="9">
        <f t="shared" si="12"/>
        <v>-46803</v>
      </c>
      <c r="E55" s="9">
        <f t="shared" si="12"/>
        <v>-40325</v>
      </c>
      <c r="F55" s="9">
        <f t="shared" si="12"/>
        <v>0</v>
      </c>
      <c r="G55" s="9">
        <f t="shared" si="12"/>
        <v>-46413</v>
      </c>
      <c r="H55" s="9">
        <f t="shared" si="12"/>
        <v>-46531</v>
      </c>
      <c r="I55" s="9">
        <f t="shared" si="12"/>
        <v>0</v>
      </c>
      <c r="J55" s="9">
        <f t="shared" si="12"/>
        <v>0</v>
      </c>
      <c r="K55" s="18">
        <f t="shared" si="12"/>
        <v>9209</v>
      </c>
      <c r="L55" s="18">
        <f t="shared" si="12"/>
        <v>0</v>
      </c>
      <c r="M55" s="18">
        <f t="shared" si="12"/>
        <v>38686</v>
      </c>
      <c r="N55" s="18">
        <f t="shared" si="12"/>
        <v>36073</v>
      </c>
      <c r="O55" s="19"/>
      <c r="P55" s="19"/>
      <c r="Q55" s="19"/>
    </row>
    <row r="56" spans="1:17" x14ac:dyDescent="0.3">
      <c r="A56" s="23" t="s">
        <v>7</v>
      </c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9"/>
      <c r="P56" s="19"/>
      <c r="Q56" s="19"/>
    </row>
    <row r="57" spans="1:17" x14ac:dyDescent="0.3">
      <c r="A57" s="10">
        <v>3</v>
      </c>
      <c r="B57" s="8" t="s">
        <v>8</v>
      </c>
      <c r="C57" s="3"/>
      <c r="D57" s="3">
        <f t="shared" ref="D57:Q57" si="13">D9-D33</f>
        <v>-7845</v>
      </c>
      <c r="E57" s="3">
        <f t="shared" si="13"/>
        <v>-7812</v>
      </c>
      <c r="F57" s="3">
        <f t="shared" si="13"/>
        <v>0</v>
      </c>
      <c r="G57" s="3">
        <f t="shared" si="13"/>
        <v>0</v>
      </c>
      <c r="H57" s="3">
        <f t="shared" si="13"/>
        <v>0</v>
      </c>
      <c r="I57" s="3">
        <f t="shared" si="13"/>
        <v>0</v>
      </c>
      <c r="J57" s="3">
        <f t="shared" si="13"/>
        <v>0</v>
      </c>
      <c r="K57" s="3">
        <f t="shared" si="13"/>
        <v>0</v>
      </c>
      <c r="L57" s="3">
        <f t="shared" si="13"/>
        <v>0</v>
      </c>
      <c r="M57" s="3">
        <f t="shared" si="13"/>
        <v>-1744</v>
      </c>
      <c r="N57" s="3">
        <f t="shared" si="13"/>
        <v>-1711</v>
      </c>
      <c r="O57" s="3">
        <f t="shared" si="13"/>
        <v>0</v>
      </c>
      <c r="P57" s="3">
        <f t="shared" si="13"/>
        <v>-6101</v>
      </c>
      <c r="Q57" s="3">
        <f t="shared" si="13"/>
        <v>-6101</v>
      </c>
    </row>
    <row r="58" spans="1:17" x14ac:dyDescent="0.3">
      <c r="A58" s="10">
        <v>5</v>
      </c>
      <c r="B58" s="8" t="s">
        <v>24</v>
      </c>
      <c r="C58" s="3"/>
      <c r="D58" s="3">
        <f t="shared" ref="D58:Q58" si="14">D10-D34</f>
        <v>-1135</v>
      </c>
      <c r="E58" s="3">
        <f t="shared" si="14"/>
        <v>-1135</v>
      </c>
      <c r="F58" s="3">
        <f t="shared" si="14"/>
        <v>0</v>
      </c>
      <c r="G58" s="3">
        <f t="shared" si="14"/>
        <v>0</v>
      </c>
      <c r="H58" s="3">
        <f t="shared" si="14"/>
        <v>0</v>
      </c>
      <c r="I58" s="3">
        <f t="shared" si="14"/>
        <v>0</v>
      </c>
      <c r="J58" s="3">
        <f t="shared" si="14"/>
        <v>0</v>
      </c>
      <c r="K58" s="3">
        <f t="shared" si="14"/>
        <v>0</v>
      </c>
      <c r="L58" s="3">
        <f t="shared" si="14"/>
        <v>0</v>
      </c>
      <c r="M58" s="3">
        <f t="shared" si="14"/>
        <v>-1135</v>
      </c>
      <c r="N58" s="3">
        <f t="shared" si="14"/>
        <v>-1135</v>
      </c>
      <c r="O58" s="3">
        <f t="shared" si="14"/>
        <v>0</v>
      </c>
      <c r="P58" s="3">
        <f t="shared" si="14"/>
        <v>0</v>
      </c>
      <c r="Q58" s="3">
        <f t="shared" si="14"/>
        <v>0</v>
      </c>
    </row>
    <row r="59" spans="1:17" x14ac:dyDescent="0.3">
      <c r="A59" s="10">
        <v>7</v>
      </c>
      <c r="B59" s="8" t="s">
        <v>33</v>
      </c>
      <c r="C59" s="3"/>
      <c r="D59" s="3">
        <f t="shared" ref="D59:Q59" si="15">D11-D35</f>
        <v>-3587</v>
      </c>
      <c r="E59" s="3">
        <f t="shared" si="15"/>
        <v>-3587</v>
      </c>
      <c r="F59" s="3">
        <f t="shared" si="15"/>
        <v>0</v>
      </c>
      <c r="G59" s="3">
        <f t="shared" si="15"/>
        <v>0</v>
      </c>
      <c r="H59" s="3">
        <f t="shared" si="15"/>
        <v>0</v>
      </c>
      <c r="I59" s="3">
        <f t="shared" si="15"/>
        <v>0</v>
      </c>
      <c r="J59" s="3">
        <f t="shared" si="15"/>
        <v>0</v>
      </c>
      <c r="K59" s="3">
        <f t="shared" si="15"/>
        <v>0</v>
      </c>
      <c r="L59" s="3">
        <f t="shared" si="15"/>
        <v>0</v>
      </c>
      <c r="M59" s="3">
        <f t="shared" si="15"/>
        <v>-3587</v>
      </c>
      <c r="N59" s="3">
        <f t="shared" si="15"/>
        <v>-3587</v>
      </c>
      <c r="O59" s="3">
        <f t="shared" si="15"/>
        <v>0</v>
      </c>
      <c r="P59" s="3">
        <f t="shared" si="15"/>
        <v>0</v>
      </c>
      <c r="Q59" s="3">
        <f t="shared" si="15"/>
        <v>0</v>
      </c>
    </row>
    <row r="60" spans="1:17" x14ac:dyDescent="0.3">
      <c r="A60" s="10">
        <v>8</v>
      </c>
      <c r="B60" s="8" t="s">
        <v>34</v>
      </c>
      <c r="C60" s="3"/>
      <c r="D60" s="3">
        <f t="shared" ref="D60:Q60" si="16">D12-D36</f>
        <v>-1463</v>
      </c>
      <c r="E60" s="3">
        <f t="shared" si="16"/>
        <v>-1463</v>
      </c>
      <c r="F60" s="3">
        <f t="shared" si="16"/>
        <v>0</v>
      </c>
      <c r="G60" s="3">
        <f t="shared" si="16"/>
        <v>0</v>
      </c>
      <c r="H60" s="3">
        <f t="shared" si="16"/>
        <v>0</v>
      </c>
      <c r="I60" s="3">
        <f t="shared" si="16"/>
        <v>0</v>
      </c>
      <c r="J60" s="3">
        <f t="shared" si="16"/>
        <v>0</v>
      </c>
      <c r="K60" s="3">
        <f t="shared" si="16"/>
        <v>0</v>
      </c>
      <c r="L60" s="3">
        <f t="shared" si="16"/>
        <v>0</v>
      </c>
      <c r="M60" s="3">
        <f t="shared" si="16"/>
        <v>-1463</v>
      </c>
      <c r="N60" s="3">
        <f t="shared" si="16"/>
        <v>-1463</v>
      </c>
      <c r="O60" s="3">
        <f t="shared" si="16"/>
        <v>0</v>
      </c>
      <c r="P60" s="3">
        <f t="shared" si="16"/>
        <v>0</v>
      </c>
      <c r="Q60" s="3">
        <f t="shared" si="16"/>
        <v>0</v>
      </c>
    </row>
    <row r="61" spans="1:17" x14ac:dyDescent="0.3">
      <c r="A61" s="10">
        <v>10</v>
      </c>
      <c r="B61" s="8" t="s">
        <v>35</v>
      </c>
      <c r="C61" s="3"/>
      <c r="D61" s="3">
        <f t="shared" ref="D61:Q61" si="17">D13-D37</f>
        <v>-8152</v>
      </c>
      <c r="E61" s="3">
        <f t="shared" si="17"/>
        <v>-8152</v>
      </c>
      <c r="F61" s="3">
        <f t="shared" si="17"/>
        <v>0</v>
      </c>
      <c r="G61" s="3">
        <f t="shared" si="17"/>
        <v>0</v>
      </c>
      <c r="H61" s="3">
        <f t="shared" si="17"/>
        <v>0</v>
      </c>
      <c r="I61" s="3">
        <f t="shared" si="17"/>
        <v>0</v>
      </c>
      <c r="J61" s="3">
        <f t="shared" si="17"/>
        <v>0</v>
      </c>
      <c r="K61" s="3">
        <f t="shared" si="17"/>
        <v>0</v>
      </c>
      <c r="L61" s="3">
        <f t="shared" si="17"/>
        <v>0</v>
      </c>
      <c r="M61" s="3">
        <f t="shared" si="17"/>
        <v>-8152</v>
      </c>
      <c r="N61" s="3">
        <f t="shared" si="17"/>
        <v>-8152</v>
      </c>
      <c r="O61" s="3">
        <f t="shared" si="17"/>
        <v>0</v>
      </c>
      <c r="P61" s="3">
        <f t="shared" si="17"/>
        <v>0</v>
      </c>
      <c r="Q61" s="3">
        <f t="shared" si="17"/>
        <v>0</v>
      </c>
    </row>
    <row r="62" spans="1:17" x14ac:dyDescent="0.3">
      <c r="A62" s="10">
        <v>11</v>
      </c>
      <c r="B62" s="8" t="s">
        <v>9</v>
      </c>
      <c r="C62" s="3"/>
      <c r="D62" s="3">
        <f t="shared" ref="D62:Q62" si="18">D14-D38</f>
        <v>-22973</v>
      </c>
      <c r="E62" s="3">
        <f t="shared" si="18"/>
        <v>-22973</v>
      </c>
      <c r="F62" s="3">
        <f t="shared" si="18"/>
        <v>0</v>
      </c>
      <c r="G62" s="3">
        <f t="shared" si="18"/>
        <v>0</v>
      </c>
      <c r="H62" s="3">
        <f t="shared" si="18"/>
        <v>0</v>
      </c>
      <c r="I62" s="3">
        <f t="shared" si="18"/>
        <v>0</v>
      </c>
      <c r="J62" s="3">
        <f t="shared" si="18"/>
        <v>0</v>
      </c>
      <c r="K62" s="3">
        <f t="shared" si="18"/>
        <v>0</v>
      </c>
      <c r="L62" s="3">
        <f t="shared" si="18"/>
        <v>0</v>
      </c>
      <c r="M62" s="3">
        <f t="shared" si="18"/>
        <v>-22973</v>
      </c>
      <c r="N62" s="3">
        <f t="shared" si="18"/>
        <v>-22973</v>
      </c>
      <c r="O62" s="3">
        <f t="shared" si="18"/>
        <v>0</v>
      </c>
      <c r="P62" s="3">
        <f t="shared" si="18"/>
        <v>0</v>
      </c>
      <c r="Q62" s="3">
        <f t="shared" si="18"/>
        <v>0</v>
      </c>
    </row>
    <row r="63" spans="1:17" x14ac:dyDescent="0.3">
      <c r="A63" s="10">
        <v>12</v>
      </c>
      <c r="B63" s="8" t="s">
        <v>10</v>
      </c>
      <c r="C63" s="3"/>
      <c r="D63" s="3">
        <f t="shared" ref="D63:Q63" si="19">D15-D39</f>
        <v>-118586</v>
      </c>
      <c r="E63" s="3">
        <f t="shared" si="19"/>
        <v>-118586</v>
      </c>
      <c r="F63" s="3">
        <f t="shared" si="19"/>
        <v>0</v>
      </c>
      <c r="G63" s="3">
        <f t="shared" si="19"/>
        <v>0</v>
      </c>
      <c r="H63" s="3">
        <f t="shared" si="19"/>
        <v>0</v>
      </c>
      <c r="I63" s="3">
        <f t="shared" si="19"/>
        <v>0</v>
      </c>
      <c r="J63" s="3">
        <f t="shared" si="19"/>
        <v>0</v>
      </c>
      <c r="K63" s="3">
        <f t="shared" si="19"/>
        <v>0</v>
      </c>
      <c r="L63" s="3">
        <f t="shared" si="19"/>
        <v>0</v>
      </c>
      <c r="M63" s="3">
        <f t="shared" si="19"/>
        <v>-118586</v>
      </c>
      <c r="N63" s="3">
        <f t="shared" si="19"/>
        <v>-118586</v>
      </c>
      <c r="O63" s="3">
        <f t="shared" si="19"/>
        <v>0</v>
      </c>
      <c r="P63" s="3">
        <f t="shared" si="19"/>
        <v>0</v>
      </c>
      <c r="Q63" s="3">
        <f t="shared" si="19"/>
        <v>0</v>
      </c>
    </row>
    <row r="64" spans="1:17" x14ac:dyDescent="0.3">
      <c r="A64" s="10">
        <v>13</v>
      </c>
      <c r="B64" s="8" t="s">
        <v>25</v>
      </c>
      <c r="C64" s="3"/>
      <c r="D64" s="3">
        <f t="shared" ref="D64:Q64" si="20">D16-D40</f>
        <v>-37340</v>
      </c>
      <c r="E64" s="3">
        <f t="shared" si="20"/>
        <v>-37340</v>
      </c>
      <c r="F64" s="3">
        <f t="shared" si="20"/>
        <v>0</v>
      </c>
      <c r="G64" s="3">
        <f t="shared" si="20"/>
        <v>-45</v>
      </c>
      <c r="H64" s="3">
        <f t="shared" si="20"/>
        <v>-45</v>
      </c>
      <c r="I64" s="3">
        <f t="shared" si="20"/>
        <v>0</v>
      </c>
      <c r="J64" s="3">
        <f t="shared" si="20"/>
        <v>0</v>
      </c>
      <c r="K64" s="3">
        <f t="shared" si="20"/>
        <v>0</v>
      </c>
      <c r="L64" s="3">
        <f t="shared" si="20"/>
        <v>0</v>
      </c>
      <c r="M64" s="3">
        <f t="shared" si="20"/>
        <v>-37295</v>
      </c>
      <c r="N64" s="3">
        <f t="shared" si="20"/>
        <v>-37295</v>
      </c>
      <c r="O64" s="3">
        <f t="shared" si="20"/>
        <v>0</v>
      </c>
      <c r="P64" s="3">
        <f t="shared" si="20"/>
        <v>0</v>
      </c>
      <c r="Q64" s="3">
        <f t="shared" si="20"/>
        <v>0</v>
      </c>
    </row>
    <row r="65" spans="1:17" x14ac:dyDescent="0.3">
      <c r="A65" s="10">
        <v>15</v>
      </c>
      <c r="B65" s="8" t="s">
        <v>11</v>
      </c>
      <c r="C65" s="3"/>
      <c r="D65" s="3">
        <f t="shared" ref="D65:Q65" si="21">D17-D41</f>
        <v>215790</v>
      </c>
      <c r="E65" s="3">
        <f t="shared" si="21"/>
        <v>215790</v>
      </c>
      <c r="F65" s="3">
        <f t="shared" si="21"/>
        <v>0</v>
      </c>
      <c r="G65" s="3">
        <f t="shared" si="21"/>
        <v>0</v>
      </c>
      <c r="H65" s="3">
        <f t="shared" si="21"/>
        <v>0</v>
      </c>
      <c r="I65" s="3">
        <f t="shared" si="21"/>
        <v>0</v>
      </c>
      <c r="J65" s="3">
        <f t="shared" si="21"/>
        <v>0</v>
      </c>
      <c r="K65" s="3">
        <f t="shared" si="21"/>
        <v>0</v>
      </c>
      <c r="L65" s="3">
        <f t="shared" si="21"/>
        <v>0</v>
      </c>
      <c r="M65" s="3">
        <f t="shared" si="21"/>
        <v>215790</v>
      </c>
      <c r="N65" s="3">
        <f t="shared" si="21"/>
        <v>215790</v>
      </c>
      <c r="O65" s="3">
        <f t="shared" si="21"/>
        <v>0</v>
      </c>
      <c r="P65" s="3">
        <f t="shared" si="21"/>
        <v>0</v>
      </c>
      <c r="Q65" s="3">
        <f t="shared" si="21"/>
        <v>0</v>
      </c>
    </row>
    <row r="66" spans="1:17" x14ac:dyDescent="0.3">
      <c r="A66" s="10">
        <v>18</v>
      </c>
      <c r="B66" s="8" t="s">
        <v>12</v>
      </c>
      <c r="C66" s="3"/>
      <c r="D66" s="3">
        <f t="shared" ref="D66:Q66" si="22">D18-D42</f>
        <v>31646</v>
      </c>
      <c r="E66" s="3">
        <f t="shared" si="22"/>
        <v>40855</v>
      </c>
      <c r="F66" s="3">
        <f t="shared" si="22"/>
        <v>0</v>
      </c>
      <c r="G66" s="3">
        <f t="shared" si="22"/>
        <v>0</v>
      </c>
      <c r="H66" s="3">
        <f t="shared" si="22"/>
        <v>0</v>
      </c>
      <c r="I66" s="3">
        <f t="shared" si="22"/>
        <v>0</v>
      </c>
      <c r="J66" s="3">
        <f t="shared" si="22"/>
        <v>0</v>
      </c>
      <c r="K66" s="3">
        <f t="shared" si="22"/>
        <v>9209</v>
      </c>
      <c r="L66" s="3">
        <f t="shared" si="22"/>
        <v>0</v>
      </c>
      <c r="M66" s="3">
        <f t="shared" si="22"/>
        <v>34871</v>
      </c>
      <c r="N66" s="3">
        <f t="shared" si="22"/>
        <v>34871</v>
      </c>
      <c r="O66" s="3">
        <f t="shared" si="22"/>
        <v>0</v>
      </c>
      <c r="P66" s="3">
        <f t="shared" si="22"/>
        <v>-3225</v>
      </c>
      <c r="Q66" s="3">
        <f t="shared" si="22"/>
        <v>-3225</v>
      </c>
    </row>
    <row r="67" spans="1:17" x14ac:dyDescent="0.3">
      <c r="A67" s="10">
        <v>20</v>
      </c>
      <c r="B67" s="8" t="s">
        <v>13</v>
      </c>
      <c r="C67" s="3"/>
      <c r="D67" s="3">
        <f t="shared" ref="D67:Q67" si="23">D19-D43</f>
        <v>171813</v>
      </c>
      <c r="E67" s="3">
        <f t="shared" si="23"/>
        <v>171815</v>
      </c>
      <c r="F67" s="3">
        <f t="shared" si="23"/>
        <v>0</v>
      </c>
      <c r="G67" s="3">
        <f t="shared" si="23"/>
        <v>0</v>
      </c>
      <c r="H67" s="3">
        <f t="shared" si="23"/>
        <v>0</v>
      </c>
      <c r="I67" s="3">
        <f t="shared" si="23"/>
        <v>0</v>
      </c>
      <c r="J67" s="3">
        <f t="shared" si="23"/>
        <v>0</v>
      </c>
      <c r="K67" s="3">
        <f t="shared" si="23"/>
        <v>0</v>
      </c>
      <c r="L67" s="3">
        <f t="shared" si="23"/>
        <v>0</v>
      </c>
      <c r="M67" s="3">
        <f t="shared" si="23"/>
        <v>171813</v>
      </c>
      <c r="N67" s="3">
        <f t="shared" si="23"/>
        <v>171815</v>
      </c>
      <c r="O67" s="3">
        <f t="shared" si="23"/>
        <v>0</v>
      </c>
      <c r="P67" s="3">
        <f t="shared" si="23"/>
        <v>0</v>
      </c>
      <c r="Q67" s="3">
        <f t="shared" si="23"/>
        <v>0</v>
      </c>
    </row>
    <row r="68" spans="1:17" x14ac:dyDescent="0.3">
      <c r="A68" s="10">
        <v>21</v>
      </c>
      <c r="B68" s="8" t="s">
        <v>14</v>
      </c>
      <c r="C68" s="3"/>
      <c r="D68" s="3">
        <f t="shared" ref="D68:Q68" si="24">D20-D44</f>
        <v>2743</v>
      </c>
      <c r="E68" s="3">
        <f t="shared" si="24"/>
        <v>2743</v>
      </c>
      <c r="F68" s="3">
        <f t="shared" si="24"/>
        <v>0</v>
      </c>
      <c r="G68" s="3">
        <f t="shared" si="24"/>
        <v>0</v>
      </c>
      <c r="H68" s="3">
        <f t="shared" si="24"/>
        <v>0</v>
      </c>
      <c r="I68" s="3">
        <f t="shared" si="24"/>
        <v>0</v>
      </c>
      <c r="J68" s="3">
        <f t="shared" si="24"/>
        <v>0</v>
      </c>
      <c r="K68" s="3">
        <f t="shared" si="24"/>
        <v>0</v>
      </c>
      <c r="L68" s="3">
        <f t="shared" si="24"/>
        <v>0</v>
      </c>
      <c r="M68" s="3">
        <f t="shared" si="24"/>
        <v>2743</v>
      </c>
      <c r="N68" s="3">
        <f t="shared" si="24"/>
        <v>2743</v>
      </c>
      <c r="O68" s="3">
        <f t="shared" si="24"/>
        <v>0</v>
      </c>
      <c r="P68" s="3">
        <f t="shared" si="24"/>
        <v>0</v>
      </c>
      <c r="Q68" s="3">
        <f t="shared" si="24"/>
        <v>0</v>
      </c>
    </row>
    <row r="69" spans="1:17" x14ac:dyDescent="0.3">
      <c r="A69" s="10">
        <v>22</v>
      </c>
      <c r="B69" s="8" t="s">
        <v>15</v>
      </c>
      <c r="C69" s="3"/>
      <c r="D69" s="3">
        <f t="shared" ref="D69:Q69" si="25">D21-D45</f>
        <v>60720</v>
      </c>
      <c r="E69" s="3">
        <f t="shared" si="25"/>
        <v>60720</v>
      </c>
      <c r="F69" s="3">
        <f t="shared" si="25"/>
        <v>0</v>
      </c>
      <c r="G69" s="3">
        <f t="shared" si="25"/>
        <v>0</v>
      </c>
      <c r="H69" s="3">
        <f t="shared" si="25"/>
        <v>0</v>
      </c>
      <c r="I69" s="3">
        <f t="shared" si="25"/>
        <v>0</v>
      </c>
      <c r="J69" s="3">
        <f t="shared" si="25"/>
        <v>0</v>
      </c>
      <c r="K69" s="3">
        <f t="shared" si="25"/>
        <v>0</v>
      </c>
      <c r="L69" s="3">
        <f t="shared" si="25"/>
        <v>0</v>
      </c>
      <c r="M69" s="3">
        <f t="shared" si="25"/>
        <v>60720</v>
      </c>
      <c r="N69" s="3">
        <f t="shared" si="25"/>
        <v>60720</v>
      </c>
      <c r="O69" s="3">
        <f t="shared" si="25"/>
        <v>0</v>
      </c>
      <c r="P69" s="3">
        <f t="shared" si="25"/>
        <v>0</v>
      </c>
      <c r="Q69" s="3">
        <f t="shared" si="25"/>
        <v>0</v>
      </c>
    </row>
    <row r="70" spans="1:17" x14ac:dyDescent="0.3">
      <c r="A70" s="10">
        <v>24</v>
      </c>
      <c r="B70" s="8" t="s">
        <v>16</v>
      </c>
      <c r="C70" s="3"/>
      <c r="D70" s="3">
        <f t="shared" ref="D70:Q70" si="26">D22-D46</f>
        <v>-30074</v>
      </c>
      <c r="E70" s="3">
        <f t="shared" si="26"/>
        <v>-30205</v>
      </c>
      <c r="F70" s="3">
        <f t="shared" si="26"/>
        <v>0</v>
      </c>
      <c r="G70" s="3">
        <f t="shared" si="26"/>
        <v>0</v>
      </c>
      <c r="H70" s="3">
        <f t="shared" si="26"/>
        <v>0</v>
      </c>
      <c r="I70" s="3">
        <f t="shared" si="26"/>
        <v>0</v>
      </c>
      <c r="J70" s="3">
        <f t="shared" si="26"/>
        <v>0</v>
      </c>
      <c r="K70" s="3">
        <f t="shared" si="26"/>
        <v>0</v>
      </c>
      <c r="L70" s="3">
        <f t="shared" si="26"/>
        <v>0</v>
      </c>
      <c r="M70" s="3">
        <f t="shared" si="26"/>
        <v>-30074</v>
      </c>
      <c r="N70" s="3">
        <f t="shared" si="26"/>
        <v>-30205</v>
      </c>
      <c r="O70" s="3">
        <f t="shared" si="26"/>
        <v>0</v>
      </c>
      <c r="P70" s="3">
        <f t="shared" si="26"/>
        <v>0</v>
      </c>
      <c r="Q70" s="3">
        <f t="shared" si="26"/>
        <v>0</v>
      </c>
    </row>
    <row r="71" spans="1:17" x14ac:dyDescent="0.3">
      <c r="A71" s="10">
        <v>26</v>
      </c>
      <c r="B71" s="8" t="s">
        <v>17</v>
      </c>
      <c r="C71" s="3"/>
      <c r="D71" s="3">
        <f t="shared" ref="D71:Q71" si="27">D23-D47</f>
        <v>-6577</v>
      </c>
      <c r="E71" s="3">
        <f t="shared" si="27"/>
        <v>-6577</v>
      </c>
      <c r="F71" s="3">
        <f t="shared" si="27"/>
        <v>0</v>
      </c>
      <c r="G71" s="3">
        <f t="shared" si="27"/>
        <v>0</v>
      </c>
      <c r="H71" s="3">
        <f t="shared" si="27"/>
        <v>0</v>
      </c>
      <c r="I71" s="3">
        <f t="shared" si="27"/>
        <v>0</v>
      </c>
      <c r="J71" s="3">
        <f t="shared" si="27"/>
        <v>0</v>
      </c>
      <c r="K71" s="3">
        <f t="shared" si="27"/>
        <v>0</v>
      </c>
      <c r="L71" s="3">
        <f t="shared" si="27"/>
        <v>0</v>
      </c>
      <c r="M71" s="3">
        <f t="shared" si="27"/>
        <v>-6577</v>
      </c>
      <c r="N71" s="3">
        <f t="shared" si="27"/>
        <v>-6577</v>
      </c>
      <c r="O71" s="3">
        <f t="shared" si="27"/>
        <v>0</v>
      </c>
      <c r="P71" s="3">
        <f t="shared" si="27"/>
        <v>0</v>
      </c>
      <c r="Q71" s="3">
        <f t="shared" si="27"/>
        <v>0</v>
      </c>
    </row>
    <row r="72" spans="1:17" x14ac:dyDescent="0.3">
      <c r="A72" s="10">
        <v>27</v>
      </c>
      <c r="B72" s="8" t="s">
        <v>18</v>
      </c>
      <c r="C72" s="3"/>
      <c r="D72" s="3">
        <f t="shared" ref="D72:Q72" si="28">D24-D48</f>
        <v>-255397</v>
      </c>
      <c r="E72" s="3">
        <f t="shared" si="28"/>
        <v>-256157</v>
      </c>
      <c r="F72" s="3">
        <f t="shared" si="28"/>
        <v>0</v>
      </c>
      <c r="G72" s="3">
        <f t="shared" si="28"/>
        <v>-46368</v>
      </c>
      <c r="H72" s="3">
        <f t="shared" si="28"/>
        <v>-46486</v>
      </c>
      <c r="I72" s="3">
        <f t="shared" si="28"/>
        <v>0</v>
      </c>
      <c r="J72" s="3">
        <f t="shared" si="28"/>
        <v>0</v>
      </c>
      <c r="K72" s="3">
        <f t="shared" si="28"/>
        <v>0</v>
      </c>
      <c r="L72" s="3">
        <f t="shared" si="28"/>
        <v>0</v>
      </c>
      <c r="M72" s="3">
        <f t="shared" si="28"/>
        <v>-209029</v>
      </c>
      <c r="N72" s="3">
        <f t="shared" si="28"/>
        <v>-209671</v>
      </c>
      <c r="O72" s="3">
        <f t="shared" si="28"/>
        <v>0</v>
      </c>
      <c r="P72" s="3">
        <f t="shared" si="28"/>
        <v>0</v>
      </c>
      <c r="Q72" s="3">
        <f t="shared" si="28"/>
        <v>0</v>
      </c>
    </row>
    <row r="73" spans="1:17" x14ac:dyDescent="0.3">
      <c r="A73" s="10">
        <v>29</v>
      </c>
      <c r="B73" s="8" t="s">
        <v>19</v>
      </c>
      <c r="C73" s="3"/>
      <c r="D73" s="3">
        <f t="shared" ref="D73:Q73" si="29">D25-D49</f>
        <v>23394</v>
      </c>
      <c r="E73" s="3">
        <f t="shared" si="29"/>
        <v>23274</v>
      </c>
      <c r="F73" s="3">
        <f t="shared" si="29"/>
        <v>0</v>
      </c>
      <c r="G73" s="3">
        <f t="shared" si="29"/>
        <v>0</v>
      </c>
      <c r="H73" s="3">
        <f t="shared" si="29"/>
        <v>0</v>
      </c>
      <c r="I73" s="3">
        <f t="shared" si="29"/>
        <v>0</v>
      </c>
      <c r="J73" s="3">
        <f t="shared" si="29"/>
        <v>0</v>
      </c>
      <c r="K73" s="3">
        <f t="shared" si="29"/>
        <v>0</v>
      </c>
      <c r="L73" s="3">
        <f t="shared" si="29"/>
        <v>0</v>
      </c>
      <c r="M73" s="3">
        <f t="shared" si="29"/>
        <v>53144</v>
      </c>
      <c r="N73" s="3">
        <f t="shared" si="29"/>
        <v>53024</v>
      </c>
      <c r="O73" s="3">
        <f t="shared" si="29"/>
        <v>0</v>
      </c>
      <c r="P73" s="3">
        <f t="shared" si="29"/>
        <v>-29750</v>
      </c>
      <c r="Q73" s="3">
        <f t="shared" si="29"/>
        <v>-29750</v>
      </c>
    </row>
    <row r="74" spans="1:17" x14ac:dyDescent="0.3">
      <c r="A74" s="10">
        <v>32</v>
      </c>
      <c r="B74" s="8" t="s">
        <v>20</v>
      </c>
      <c r="C74" s="3"/>
      <c r="D74" s="3">
        <f t="shared" ref="D74:Q74" si="30">D26-D50</f>
        <v>-3838</v>
      </c>
      <c r="E74" s="3">
        <f t="shared" si="30"/>
        <v>-3838</v>
      </c>
      <c r="F74" s="3">
        <f t="shared" si="30"/>
        <v>0</v>
      </c>
      <c r="G74" s="3">
        <f t="shared" si="30"/>
        <v>0</v>
      </c>
      <c r="H74" s="3">
        <f t="shared" si="30"/>
        <v>0</v>
      </c>
      <c r="I74" s="3">
        <f t="shared" si="30"/>
        <v>0</v>
      </c>
      <c r="J74" s="3">
        <f t="shared" si="30"/>
        <v>0</v>
      </c>
      <c r="K74" s="3">
        <f t="shared" si="30"/>
        <v>0</v>
      </c>
      <c r="L74" s="3">
        <f t="shared" si="30"/>
        <v>0</v>
      </c>
      <c r="M74" s="3">
        <f t="shared" si="30"/>
        <v>-3838</v>
      </c>
      <c r="N74" s="3">
        <f t="shared" si="30"/>
        <v>-3838</v>
      </c>
      <c r="O74" s="3">
        <f t="shared" si="30"/>
        <v>0</v>
      </c>
      <c r="P74" s="3">
        <f t="shared" si="30"/>
        <v>0</v>
      </c>
      <c r="Q74" s="3">
        <f t="shared" si="30"/>
        <v>0</v>
      </c>
    </row>
    <row r="75" spans="1:17" x14ac:dyDescent="0.3">
      <c r="A75" s="10">
        <v>33</v>
      </c>
      <c r="B75" s="8" t="s">
        <v>21</v>
      </c>
      <c r="C75" s="3"/>
      <c r="D75" s="3">
        <f t="shared" ref="D75:Q75" si="31">D27-D51</f>
        <v>-110</v>
      </c>
      <c r="E75" s="3">
        <f t="shared" si="31"/>
        <v>-110</v>
      </c>
      <c r="F75" s="3">
        <f t="shared" si="31"/>
        <v>0</v>
      </c>
      <c r="G75" s="3">
        <f t="shared" si="31"/>
        <v>0</v>
      </c>
      <c r="H75" s="3">
        <f t="shared" si="31"/>
        <v>0</v>
      </c>
      <c r="I75" s="3">
        <f t="shared" si="31"/>
        <v>0</v>
      </c>
      <c r="J75" s="3">
        <f t="shared" si="31"/>
        <v>0</v>
      </c>
      <c r="K75" s="3">
        <f t="shared" si="31"/>
        <v>0</v>
      </c>
      <c r="L75" s="3">
        <f t="shared" si="31"/>
        <v>0</v>
      </c>
      <c r="M75" s="3">
        <f t="shared" si="31"/>
        <v>-110</v>
      </c>
      <c r="N75" s="3">
        <f t="shared" si="31"/>
        <v>-110</v>
      </c>
      <c r="O75" s="3">
        <f t="shared" si="31"/>
        <v>0</v>
      </c>
      <c r="P75" s="3">
        <f t="shared" si="31"/>
        <v>0</v>
      </c>
      <c r="Q75" s="3">
        <f t="shared" si="31"/>
        <v>0</v>
      </c>
    </row>
    <row r="76" spans="1:17" x14ac:dyDescent="0.3">
      <c r="A76" s="10">
        <v>37</v>
      </c>
      <c r="B76" s="8" t="s">
        <v>27</v>
      </c>
      <c r="C76" s="3"/>
      <c r="D76" s="3">
        <f t="shared" ref="D76:Q76" si="32">D28-D52</f>
        <v>-602</v>
      </c>
      <c r="E76" s="3">
        <f t="shared" si="32"/>
        <v>-602</v>
      </c>
      <c r="F76" s="3">
        <f t="shared" si="32"/>
        <v>0</v>
      </c>
      <c r="G76" s="3">
        <f t="shared" si="32"/>
        <v>0</v>
      </c>
      <c r="H76" s="3">
        <f t="shared" si="32"/>
        <v>0</v>
      </c>
      <c r="I76" s="3">
        <f t="shared" si="32"/>
        <v>0</v>
      </c>
      <c r="J76" s="3">
        <f t="shared" si="32"/>
        <v>0</v>
      </c>
      <c r="K76" s="3">
        <f t="shared" si="32"/>
        <v>0</v>
      </c>
      <c r="L76" s="3">
        <f t="shared" si="32"/>
        <v>0</v>
      </c>
      <c r="M76" s="3">
        <f t="shared" si="32"/>
        <v>-602</v>
      </c>
      <c r="N76" s="3">
        <f t="shared" si="32"/>
        <v>-602</v>
      </c>
      <c r="O76" s="3">
        <f t="shared" si="32"/>
        <v>0</v>
      </c>
      <c r="P76" s="3">
        <f t="shared" si="32"/>
        <v>0</v>
      </c>
      <c r="Q76" s="3">
        <f t="shared" si="32"/>
        <v>0</v>
      </c>
    </row>
    <row r="77" spans="1:17" x14ac:dyDescent="0.3">
      <c r="A77" s="10">
        <v>48</v>
      </c>
      <c r="B77" s="8" t="s">
        <v>22</v>
      </c>
      <c r="C77" s="3"/>
      <c r="D77" s="3">
        <f t="shared" ref="D77:Q77" si="33">D29-D53</f>
        <v>-171</v>
      </c>
      <c r="E77" s="3">
        <f t="shared" si="33"/>
        <v>-171</v>
      </c>
      <c r="F77" s="3">
        <f t="shared" si="33"/>
        <v>0</v>
      </c>
      <c r="G77" s="3">
        <f t="shared" si="33"/>
        <v>0</v>
      </c>
      <c r="H77" s="3">
        <f t="shared" si="33"/>
        <v>0</v>
      </c>
      <c r="I77" s="3">
        <f t="shared" si="33"/>
        <v>0</v>
      </c>
      <c r="J77" s="3">
        <f t="shared" si="33"/>
        <v>0</v>
      </c>
      <c r="K77" s="3">
        <f t="shared" si="33"/>
        <v>0</v>
      </c>
      <c r="L77" s="3">
        <f t="shared" si="33"/>
        <v>0</v>
      </c>
      <c r="M77" s="3">
        <f t="shared" si="33"/>
        <v>-171</v>
      </c>
      <c r="N77" s="3">
        <f t="shared" si="33"/>
        <v>-171</v>
      </c>
      <c r="O77" s="3">
        <f t="shared" si="33"/>
        <v>0</v>
      </c>
      <c r="P77" s="3">
        <f t="shared" si="33"/>
        <v>0</v>
      </c>
      <c r="Q77" s="3">
        <f t="shared" si="33"/>
        <v>0</v>
      </c>
    </row>
    <row r="78" spans="1:17" x14ac:dyDescent="0.3">
      <c r="A78" s="10">
        <v>51</v>
      </c>
      <c r="B78" s="8" t="s">
        <v>26</v>
      </c>
      <c r="C78" s="3"/>
      <c r="D78" s="3">
        <f t="shared" ref="D78:Q78" si="34">D30-D54</f>
        <v>-55059</v>
      </c>
      <c r="E78" s="3">
        <f t="shared" si="34"/>
        <v>-56814</v>
      </c>
      <c r="F78" s="3">
        <f t="shared" si="34"/>
        <v>0</v>
      </c>
      <c r="G78" s="3">
        <f t="shared" si="34"/>
        <v>0</v>
      </c>
      <c r="H78" s="3">
        <f t="shared" si="34"/>
        <v>0</v>
      </c>
      <c r="I78" s="3">
        <f t="shared" si="34"/>
        <v>0</v>
      </c>
      <c r="J78" s="3">
        <f t="shared" si="34"/>
        <v>0</v>
      </c>
      <c r="K78" s="3">
        <f t="shared" si="34"/>
        <v>0</v>
      </c>
      <c r="L78" s="3">
        <f t="shared" si="34"/>
        <v>0</v>
      </c>
      <c r="M78" s="3">
        <f t="shared" si="34"/>
        <v>-55059</v>
      </c>
      <c r="N78" s="3">
        <f t="shared" si="34"/>
        <v>-56814</v>
      </c>
      <c r="O78" s="3">
        <f t="shared" si="34"/>
        <v>0</v>
      </c>
      <c r="P78" s="3">
        <f t="shared" si="34"/>
        <v>0</v>
      </c>
      <c r="Q78" s="3">
        <f t="shared" si="34"/>
        <v>0</v>
      </c>
    </row>
    <row r="80" spans="1:17" x14ac:dyDescent="0.3">
      <c r="A80" s="11" t="s">
        <v>39</v>
      </c>
      <c r="C80" s="2"/>
    </row>
    <row r="81" spans="1:1" x14ac:dyDescent="0.3">
      <c r="A81" s="11" t="s">
        <v>23</v>
      </c>
    </row>
  </sheetData>
  <mergeCells count="23">
    <mergeCell ref="H5:H6"/>
    <mergeCell ref="B1:Q1"/>
    <mergeCell ref="O4:Q4"/>
    <mergeCell ref="O5:P5"/>
    <mergeCell ref="Q5:Q6"/>
    <mergeCell ref="I5:J5"/>
    <mergeCell ref="K5:K6"/>
    <mergeCell ref="L5:M5"/>
    <mergeCell ref="N5:N6"/>
    <mergeCell ref="B2:Q2"/>
    <mergeCell ref="C4:D5"/>
    <mergeCell ref="E4:E6"/>
    <mergeCell ref="A4:B6"/>
    <mergeCell ref="F4:H4"/>
    <mergeCell ref="I4:K4"/>
    <mergeCell ref="L4:N4"/>
    <mergeCell ref="F5:G5"/>
    <mergeCell ref="A56:B56"/>
    <mergeCell ref="A7:B7"/>
    <mergeCell ref="A8:B8"/>
    <mergeCell ref="A31:B31"/>
    <mergeCell ref="A32:B32"/>
    <mergeCell ref="A55:B55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r:id="rId1"/>
  <headerFooter>
    <oddHeader>&amp;RTabuľka: 16
Strana: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16</vt:lpstr>
      <vt:lpstr>'tabulka 16'!Oblasť_tlače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Slavikova Margita</dc:creator>
  <cp:lastModifiedBy>Hybasek Jiri</cp:lastModifiedBy>
  <cp:lastPrinted>2016-03-23T09:10:07Z</cp:lastPrinted>
  <dcterms:created xsi:type="dcterms:W3CDTF">2013-03-21T06:29:04Z</dcterms:created>
  <dcterms:modified xsi:type="dcterms:W3CDTF">2016-03-23T09:12:17Z</dcterms:modified>
</cp:coreProperties>
</file>