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priloha_4" sheetId="2" r:id="rId1"/>
  </sheets>
  <calcPr calcId="145621"/>
</workbook>
</file>

<file path=xl/calcChain.xml><?xml version="1.0" encoding="utf-8"?>
<calcChain xmlns="http://schemas.openxmlformats.org/spreadsheetml/2006/main">
  <c r="E20" i="2" l="1"/>
  <c r="C22" i="2"/>
  <c r="B17" i="2"/>
  <c r="C17" i="2"/>
  <c r="C9" i="2" s="1"/>
  <c r="C7" i="2" l="1"/>
  <c r="B22" i="2"/>
  <c r="D22" i="2"/>
  <c r="D17" i="2"/>
  <c r="E15" i="2"/>
  <c r="E28" i="2"/>
  <c r="B9" i="2"/>
  <c r="E11" i="2"/>
  <c r="E19" i="2"/>
  <c r="D9" i="2"/>
  <c r="E13" i="2"/>
  <c r="E17" i="2"/>
  <c r="E22" i="2"/>
  <c r="E26" i="2"/>
  <c r="E18" i="2"/>
  <c r="E24" i="2"/>
  <c r="B7" i="2" l="1"/>
  <c r="E9" i="2"/>
  <c r="D7" i="2"/>
  <c r="E7" i="2" s="1"/>
</calcChain>
</file>

<file path=xl/sharedStrings.xml><?xml version="1.0" encoding="utf-8"?>
<sst xmlns="http://schemas.openxmlformats.org/spreadsheetml/2006/main" count="24" uniqueCount="23">
  <si>
    <t>Rozpočet prevádzkových nákladov na rok 2016</t>
  </si>
  <si>
    <t>PREVÁDZKOVÉ NÁKLADY (v tis. EUR)</t>
  </si>
  <si>
    <t>PREVÁDZKOVÉ NÁKLADY</t>
  </si>
  <si>
    <t>1. VŠEOBECNÉ PREVÁDZKOVÉ NÁKLADY</t>
  </si>
  <si>
    <t>Náklady na zamestnancov</t>
  </si>
  <si>
    <t>Sociálne náklady</t>
  </si>
  <si>
    <t>Dane a poplatky</t>
  </si>
  <si>
    <t>Nakupované výkony</t>
  </si>
  <si>
    <t>Materiálové náklady</t>
  </si>
  <si>
    <t>Nakupovaná energia</t>
  </si>
  <si>
    <t>Služby nemateriálovej povahy</t>
  </si>
  <si>
    <t>2. ODPISY</t>
  </si>
  <si>
    <t xml:space="preserve"> Odpisy hmotného majetku</t>
  </si>
  <si>
    <t xml:space="preserve"> Odpisy nehmotného majetku</t>
  </si>
  <si>
    <t>3. OSTATNÉ PREVÁDZKOVÉ NÁKLADY</t>
  </si>
  <si>
    <t>Príloha č. 4</t>
  </si>
  <si>
    <t>Rozpočet</t>
  </si>
  <si>
    <t>Očak. skut.</t>
  </si>
  <si>
    <t>Index</t>
  </si>
  <si>
    <t>na rok 2015</t>
  </si>
  <si>
    <t>za rok 2015</t>
  </si>
  <si>
    <t>na rok 2016</t>
  </si>
  <si>
    <t>rozpočet 2016 / očak.skut.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</si>
</sst>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S_k_-;\-* #,##0.00\ _S_k_-;_-* &quot;-&quot;??\ _S_k_-;_-@_-"/>
    <numFmt numFmtId="165" formatCode="#,##0_ ;\-#,##0\ 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" fontId="1" fillId="0" borderId="0"/>
    <xf numFmtId="164" fontId="1" fillId="0" borderId="0" applyFont="0" applyFill="0" applyBorder="0" applyAlignment="0" applyProtection="0"/>
    <xf numFmtId="3" fontId="1" fillId="0" borderId="0"/>
  </cellStyleXfs>
  <cellXfs count="59">
    <xf numFmtId="0" fontId="0" fillId="0" borderId="0" xfId="0"/>
    <xf numFmtId="3" fontId="1" fillId="0" borderId="0" xfId="1"/>
    <xf numFmtId="164" fontId="7" fillId="3" borderId="1" xfId="2" applyFont="1" applyFill="1" applyBorder="1" applyAlignment="1">
      <alignment vertical="center"/>
    </xf>
    <xf numFmtId="164" fontId="8" fillId="3" borderId="1" xfId="2" applyFont="1" applyFill="1" applyBorder="1" applyAlignment="1">
      <alignment vertical="center"/>
    </xf>
    <xf numFmtId="164" fontId="8" fillId="0" borderId="2" xfId="2" applyFont="1" applyFill="1" applyBorder="1" applyAlignment="1">
      <alignment vertical="center"/>
    </xf>
    <xf numFmtId="164" fontId="9" fillId="3" borderId="5" xfId="2" applyFont="1" applyFill="1" applyBorder="1" applyAlignment="1">
      <alignment vertical="center"/>
    </xf>
    <xf numFmtId="164" fontId="10" fillId="0" borderId="5" xfId="2" applyFont="1" applyFill="1" applyBorder="1" applyAlignment="1">
      <alignment vertical="center"/>
    </xf>
    <xf numFmtId="164" fontId="10" fillId="0" borderId="5" xfId="2" applyFont="1" applyFill="1" applyBorder="1" applyAlignment="1">
      <alignment horizontal="left" vertical="center"/>
    </xf>
    <xf numFmtId="164" fontId="9" fillId="3" borderId="5" xfId="2" applyFont="1" applyFill="1" applyBorder="1" applyAlignment="1">
      <alignment horizontal="left" vertical="center"/>
    </xf>
    <xf numFmtId="164" fontId="9" fillId="0" borderId="5" xfId="2" applyFont="1" applyFill="1" applyBorder="1" applyAlignment="1">
      <alignment horizontal="left" vertical="center"/>
    </xf>
    <xf numFmtId="164" fontId="9" fillId="0" borderId="5" xfId="2" applyFont="1" applyFill="1" applyBorder="1" applyAlignment="1">
      <alignment vertical="center"/>
    </xf>
    <xf numFmtId="164" fontId="10" fillId="0" borderId="2" xfId="2" applyFont="1" applyFill="1" applyBorder="1" applyAlignment="1">
      <alignment vertical="center"/>
    </xf>
    <xf numFmtId="166" fontId="8" fillId="3" borderId="1" xfId="2" applyNumberFormat="1" applyFont="1" applyFill="1" applyBorder="1" applyAlignment="1">
      <alignment vertical="center"/>
    </xf>
    <xf numFmtId="166" fontId="7" fillId="3" borderId="1" xfId="2" applyNumberFormat="1" applyFont="1" applyFill="1" applyBorder="1" applyAlignment="1">
      <alignment vertical="center"/>
    </xf>
    <xf numFmtId="166" fontId="6" fillId="4" borderId="2" xfId="1" applyNumberFormat="1" applyFont="1" applyFill="1" applyBorder="1" applyAlignment="1">
      <alignment horizontal="center"/>
    </xf>
    <xf numFmtId="3" fontId="3" fillId="0" borderId="0" xfId="1" applyFont="1"/>
    <xf numFmtId="3" fontId="2" fillId="0" borderId="0" xfId="1" applyFont="1" applyFill="1" applyAlignment="1">
      <alignment horizontal="right"/>
    </xf>
    <xf numFmtId="3" fontId="3" fillId="0" borderId="0" xfId="1" applyFont="1" applyFill="1"/>
    <xf numFmtId="3" fontId="5" fillId="2" borderId="4" xfId="1" applyFont="1" applyFill="1" applyBorder="1" applyAlignment="1">
      <alignment horizontal="center"/>
    </xf>
    <xf numFmtId="14" fontId="5" fillId="2" borderId="3" xfId="1" applyNumberFormat="1" applyFont="1" applyFill="1" applyBorder="1" applyAlignment="1">
      <alignment horizontal="center"/>
    </xf>
    <xf numFmtId="14" fontId="5" fillId="2" borderId="3" xfId="1" applyNumberFormat="1" applyFont="1" applyFill="1" applyBorder="1" applyAlignment="1">
      <alignment horizontal="center" vertical="justify"/>
    </xf>
    <xf numFmtId="3" fontId="4" fillId="0" borderId="0" xfId="1" applyFont="1" applyAlignment="1"/>
    <xf numFmtId="3" fontId="6" fillId="0" borderId="2" xfId="1" applyFont="1" applyFill="1" applyBorder="1" applyAlignment="1">
      <alignment horizontal="center"/>
    </xf>
    <xf numFmtId="165" fontId="7" fillId="3" borderId="1" xfId="2" applyNumberFormat="1" applyFont="1" applyFill="1" applyBorder="1" applyAlignment="1">
      <alignment vertical="center"/>
    </xf>
    <xf numFmtId="3" fontId="6" fillId="4" borderId="2" xfId="1" applyFont="1" applyFill="1" applyBorder="1" applyAlignment="1">
      <alignment horizontal="center"/>
    </xf>
    <xf numFmtId="165" fontId="8" fillId="3" borderId="1" xfId="2" applyNumberFormat="1" applyFont="1" applyFill="1" applyBorder="1" applyAlignment="1">
      <alignment vertical="center"/>
    </xf>
    <xf numFmtId="165" fontId="8" fillId="4" borderId="2" xfId="2" applyNumberFormat="1" applyFont="1" applyFill="1" applyBorder="1" applyAlignment="1">
      <alignment vertical="center"/>
    </xf>
    <xf numFmtId="165" fontId="9" fillId="3" borderId="5" xfId="2" applyNumberFormat="1" applyFont="1" applyFill="1" applyBorder="1" applyAlignment="1">
      <alignment vertical="center"/>
    </xf>
    <xf numFmtId="165" fontId="10" fillId="4" borderId="5" xfId="2" applyNumberFormat="1" applyFont="1" applyFill="1" applyBorder="1" applyAlignment="1">
      <alignment vertical="center"/>
    </xf>
    <xf numFmtId="165" fontId="10" fillId="0" borderId="5" xfId="2" applyNumberFormat="1" applyFont="1" applyFill="1" applyBorder="1" applyAlignment="1">
      <alignment vertical="center"/>
    </xf>
    <xf numFmtId="165" fontId="9" fillId="3" borderId="5" xfId="2" applyNumberFormat="1" applyFont="1" applyFill="1" applyBorder="1" applyAlignment="1">
      <alignment horizontal="right" vertical="center"/>
    </xf>
    <xf numFmtId="166" fontId="9" fillId="3" borderId="5" xfId="2" applyNumberFormat="1" applyFont="1" applyFill="1" applyBorder="1" applyAlignment="1">
      <alignment horizontal="right" vertical="center"/>
    </xf>
    <xf numFmtId="165" fontId="10" fillId="4" borderId="5" xfId="2" applyNumberFormat="1" applyFont="1" applyFill="1" applyBorder="1" applyAlignment="1">
      <alignment horizontal="right" vertical="center"/>
    </xf>
    <xf numFmtId="166" fontId="10" fillId="4" borderId="5" xfId="2" applyNumberFormat="1" applyFont="1" applyFill="1" applyBorder="1" applyAlignment="1">
      <alignment horizontal="right" vertical="center"/>
    </xf>
    <xf numFmtId="165" fontId="9" fillId="4" borderId="5" xfId="2" applyNumberFormat="1" applyFont="1" applyFill="1" applyBorder="1" applyAlignment="1">
      <alignment horizontal="right" vertical="center"/>
    </xf>
    <xf numFmtId="166" fontId="9" fillId="4" borderId="5" xfId="2" applyNumberFormat="1" applyFont="1" applyFill="1" applyBorder="1" applyAlignment="1">
      <alignment horizontal="right" vertical="center"/>
    </xf>
    <xf numFmtId="165" fontId="9" fillId="4" borderId="5" xfId="2" applyNumberFormat="1" applyFont="1" applyFill="1" applyBorder="1" applyAlignment="1">
      <alignment vertical="center"/>
    </xf>
    <xf numFmtId="165" fontId="9" fillId="0" borderId="5" xfId="2" applyNumberFormat="1" applyFont="1" applyFill="1" applyBorder="1" applyAlignment="1">
      <alignment horizontal="right" vertical="center"/>
    </xf>
    <xf numFmtId="166" fontId="9" fillId="0" borderId="5" xfId="2" applyNumberFormat="1" applyFont="1" applyFill="1" applyBorder="1" applyAlignment="1">
      <alignment horizontal="right" vertical="center"/>
    </xf>
    <xf numFmtId="165" fontId="8" fillId="0" borderId="2" xfId="2" applyNumberFormat="1" applyFont="1" applyFill="1" applyBorder="1" applyAlignment="1">
      <alignment vertical="center"/>
    </xf>
    <xf numFmtId="165" fontId="10" fillId="0" borderId="5" xfId="2" applyNumberFormat="1" applyFont="1" applyFill="1" applyBorder="1" applyAlignment="1">
      <alignment horizontal="left" vertical="center"/>
    </xf>
    <xf numFmtId="165" fontId="10" fillId="0" borderId="2" xfId="2" applyNumberFormat="1" applyFont="1" applyFill="1" applyBorder="1" applyAlignment="1">
      <alignment vertical="center"/>
    </xf>
    <xf numFmtId="165" fontId="10" fillId="5" borderId="5" xfId="2" applyNumberFormat="1" applyFont="1" applyFill="1" applyBorder="1" applyAlignment="1">
      <alignment vertical="center"/>
    </xf>
    <xf numFmtId="165" fontId="10" fillId="5" borderId="5" xfId="2" applyNumberFormat="1" applyFont="1" applyFill="1" applyBorder="1" applyAlignment="1">
      <alignment horizontal="right" vertical="center"/>
    </xf>
    <xf numFmtId="165" fontId="9" fillId="5" borderId="5" xfId="2" applyNumberFormat="1" applyFont="1" applyFill="1" applyBorder="1" applyAlignment="1">
      <alignment horizontal="right" vertical="center"/>
    </xf>
    <xf numFmtId="165" fontId="8" fillId="5" borderId="2" xfId="2" applyNumberFormat="1" applyFont="1" applyFill="1" applyBorder="1" applyAlignment="1">
      <alignment vertical="center"/>
    </xf>
    <xf numFmtId="165" fontId="10" fillId="5" borderId="5" xfId="2" applyNumberFormat="1" applyFont="1" applyFill="1" applyBorder="1" applyAlignment="1">
      <alignment horizontal="left" vertical="center"/>
    </xf>
    <xf numFmtId="165" fontId="10" fillId="5" borderId="2" xfId="2" applyNumberFormat="1" applyFont="1" applyFill="1" applyBorder="1" applyAlignment="1">
      <alignment vertical="center"/>
    </xf>
    <xf numFmtId="3" fontId="6" fillId="5" borderId="2" xfId="1" applyFont="1" applyFill="1" applyBorder="1" applyAlignment="1">
      <alignment horizontal="center"/>
    </xf>
    <xf numFmtId="166" fontId="8" fillId="4" borderId="2" xfId="2" applyNumberFormat="1" applyFont="1" applyFill="1" applyBorder="1" applyAlignment="1">
      <alignment vertical="center"/>
    </xf>
    <xf numFmtId="166" fontId="9" fillId="3" borderId="5" xfId="2" applyNumberFormat="1" applyFont="1" applyFill="1" applyBorder="1" applyAlignment="1">
      <alignment vertical="center"/>
    </xf>
    <xf numFmtId="166" fontId="10" fillId="4" borderId="5" xfId="2" applyNumberFormat="1" applyFont="1" applyFill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166" fontId="9" fillId="4" borderId="5" xfId="2" applyNumberFormat="1" applyFont="1" applyFill="1" applyBorder="1" applyAlignment="1">
      <alignment vertical="center"/>
    </xf>
    <xf numFmtId="166" fontId="8" fillId="0" borderId="2" xfId="2" applyNumberFormat="1" applyFont="1" applyFill="1" applyBorder="1" applyAlignment="1">
      <alignment vertical="center"/>
    </xf>
    <xf numFmtId="166" fontId="10" fillId="0" borderId="5" xfId="2" applyNumberFormat="1" applyFont="1" applyFill="1" applyBorder="1" applyAlignment="1">
      <alignment horizontal="left" vertical="center"/>
    </xf>
    <xf numFmtId="166" fontId="10" fillId="0" borderId="2" xfId="2" applyNumberFormat="1" applyFont="1" applyFill="1" applyBorder="1" applyAlignment="1">
      <alignment vertical="center"/>
    </xf>
    <xf numFmtId="3" fontId="6" fillId="2" borderId="4" xfId="1" applyFont="1" applyFill="1" applyBorder="1" applyAlignment="1">
      <alignment horizontal="center" vertical="center"/>
    </xf>
    <xf numFmtId="3" fontId="3" fillId="0" borderId="3" xfId="1" applyFont="1" applyBorder="1" applyAlignment="1">
      <alignment vertical="center"/>
    </xf>
  </cellXfs>
  <cellStyles count="4">
    <cellStyle name="Čiarka 2" xfId="2"/>
    <cellStyle name="Normálna" xfId="0" builtinId="0"/>
    <cellStyle name="Normálna 2" xfId="1"/>
    <cellStyle name="normální_List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workbookViewId="0">
      <selection activeCell="D29" sqref="D29"/>
    </sheetView>
  </sheetViews>
  <sheetFormatPr defaultRowHeight="15" x14ac:dyDescent="0.25"/>
  <cols>
    <col min="1" max="1" width="61.5703125" customWidth="1"/>
    <col min="2" max="4" width="11.7109375" customWidth="1"/>
    <col min="5" max="5" width="14.7109375" bestFit="1" customWidth="1"/>
  </cols>
  <sheetData>
    <row r="1" spans="1:5" ht="15.75" x14ac:dyDescent="0.25">
      <c r="A1" s="1"/>
      <c r="B1" s="15"/>
      <c r="C1" s="17"/>
      <c r="D1" s="17"/>
      <c r="E1" s="16" t="s">
        <v>15</v>
      </c>
    </row>
    <row r="2" spans="1:5" ht="18" x14ac:dyDescent="0.25">
      <c r="A2" s="21" t="s">
        <v>0</v>
      </c>
      <c r="B2" s="21"/>
      <c r="C2" s="17"/>
      <c r="D2" s="17"/>
      <c r="E2" s="17"/>
    </row>
    <row r="3" spans="1:5" ht="15.75" thickBot="1" x14ac:dyDescent="0.3">
      <c r="A3" s="1"/>
      <c r="B3" s="15"/>
      <c r="C3" s="17"/>
      <c r="D3" s="17"/>
      <c r="E3" s="17"/>
    </row>
    <row r="4" spans="1:5" x14ac:dyDescent="0.25">
      <c r="A4" s="57" t="s">
        <v>1</v>
      </c>
      <c r="B4" s="18" t="s">
        <v>16</v>
      </c>
      <c r="C4" s="18" t="s">
        <v>17</v>
      </c>
      <c r="D4" s="18" t="s">
        <v>16</v>
      </c>
      <c r="E4" s="18" t="s">
        <v>18</v>
      </c>
    </row>
    <row r="5" spans="1:5" ht="26.25" thickBot="1" x14ac:dyDescent="0.3">
      <c r="A5" s="58"/>
      <c r="B5" s="19" t="s">
        <v>19</v>
      </c>
      <c r="C5" s="19" t="s">
        <v>20</v>
      </c>
      <c r="D5" s="19" t="s">
        <v>21</v>
      </c>
      <c r="E5" s="20" t="s">
        <v>22</v>
      </c>
    </row>
    <row r="6" spans="1:5" ht="16.5" thickBot="1" x14ac:dyDescent="0.3">
      <c r="A6" s="22"/>
      <c r="B6" s="22"/>
      <c r="C6" s="22"/>
      <c r="D6" s="22"/>
      <c r="E6" s="22"/>
    </row>
    <row r="7" spans="1:5" ht="16.5" thickBot="1" x14ac:dyDescent="0.3">
      <c r="A7" s="2" t="s">
        <v>2</v>
      </c>
      <c r="B7" s="23">
        <f>B9+B22+B28</f>
        <v>8180</v>
      </c>
      <c r="C7" s="23">
        <f>C9+C22+C28</f>
        <v>8929</v>
      </c>
      <c r="D7" s="23">
        <f>D9+D22+D28</f>
        <v>9990</v>
      </c>
      <c r="E7" s="13">
        <f>D7/C7</f>
        <v>1.1188262963377757</v>
      </c>
    </row>
    <row r="8" spans="1:5" ht="16.5" thickBot="1" x14ac:dyDescent="0.3">
      <c r="A8" s="22"/>
      <c r="B8" s="24"/>
      <c r="C8" s="24"/>
      <c r="D8" s="48"/>
      <c r="E8" s="14"/>
    </row>
    <row r="9" spans="1:5" ht="15.75" thickBot="1" x14ac:dyDescent="0.3">
      <c r="A9" s="3" t="s">
        <v>3</v>
      </c>
      <c r="B9" s="25">
        <f>B11+B13+B15+B17</f>
        <v>6774</v>
      </c>
      <c r="C9" s="25">
        <f>C11+C13+C15+C17</f>
        <v>7534</v>
      </c>
      <c r="D9" s="25">
        <f>D11+D13+D15+D17</f>
        <v>8210</v>
      </c>
      <c r="E9" s="12">
        <f t="shared" ref="E9:E28" si="0">D9/C9</f>
        <v>1.0897265728696575</v>
      </c>
    </row>
    <row r="10" spans="1:5" x14ac:dyDescent="0.25">
      <c r="A10" s="4"/>
      <c r="B10" s="26"/>
      <c r="C10" s="26"/>
      <c r="D10" s="45"/>
      <c r="E10" s="49"/>
    </row>
    <row r="11" spans="1:5" x14ac:dyDescent="0.25">
      <c r="A11" s="5" t="s">
        <v>4</v>
      </c>
      <c r="B11" s="27">
        <v>3345</v>
      </c>
      <c r="C11" s="27">
        <v>3345</v>
      </c>
      <c r="D11" s="27">
        <v>3600</v>
      </c>
      <c r="E11" s="50">
        <f t="shared" si="0"/>
        <v>1.0762331838565022</v>
      </c>
    </row>
    <row r="12" spans="1:5" x14ac:dyDescent="0.25">
      <c r="A12" s="6"/>
      <c r="B12" s="28"/>
      <c r="C12" s="28"/>
      <c r="D12" s="42"/>
      <c r="E12" s="51"/>
    </row>
    <row r="13" spans="1:5" x14ac:dyDescent="0.25">
      <c r="A13" s="5" t="s">
        <v>5</v>
      </c>
      <c r="B13" s="27">
        <v>1090</v>
      </c>
      <c r="C13" s="27">
        <v>1088</v>
      </c>
      <c r="D13" s="27">
        <v>1140</v>
      </c>
      <c r="E13" s="50">
        <f t="shared" si="0"/>
        <v>1.0477941176470589</v>
      </c>
    </row>
    <row r="14" spans="1:5" x14ac:dyDescent="0.25">
      <c r="A14" s="6"/>
      <c r="B14" s="28"/>
      <c r="C14" s="28"/>
      <c r="D14" s="42"/>
      <c r="E14" s="51"/>
    </row>
    <row r="15" spans="1:5" x14ac:dyDescent="0.25">
      <c r="A15" s="5" t="s">
        <v>6</v>
      </c>
      <c r="B15" s="30">
        <v>28</v>
      </c>
      <c r="C15" s="30">
        <v>22</v>
      </c>
      <c r="D15" s="30">
        <v>23</v>
      </c>
      <c r="E15" s="31">
        <f t="shared" si="0"/>
        <v>1.0454545454545454</v>
      </c>
    </row>
    <row r="16" spans="1:5" x14ac:dyDescent="0.25">
      <c r="A16" s="7"/>
      <c r="B16" s="32"/>
      <c r="C16" s="32"/>
      <c r="D16" s="43"/>
      <c r="E16" s="33"/>
    </row>
    <row r="17" spans="1:5" x14ac:dyDescent="0.25">
      <c r="A17" s="8" t="s">
        <v>7</v>
      </c>
      <c r="B17" s="30">
        <f>B18+B19+B20</f>
        <v>2311</v>
      </c>
      <c r="C17" s="30">
        <f>C18+C19+C20</f>
        <v>3079</v>
      </c>
      <c r="D17" s="30">
        <f>D18+D19+D20</f>
        <v>3447</v>
      </c>
      <c r="E17" s="31">
        <f t="shared" si="0"/>
        <v>1.1195193244559922</v>
      </c>
    </row>
    <row r="18" spans="1:5" x14ac:dyDescent="0.25">
      <c r="A18" s="9" t="s">
        <v>8</v>
      </c>
      <c r="B18" s="34">
        <v>107</v>
      </c>
      <c r="C18" s="34">
        <v>99</v>
      </c>
      <c r="D18" s="44">
        <v>107</v>
      </c>
      <c r="E18" s="35">
        <f t="shared" si="0"/>
        <v>1.0808080808080809</v>
      </c>
    </row>
    <row r="19" spans="1:5" x14ac:dyDescent="0.25">
      <c r="A19" s="10" t="s">
        <v>9</v>
      </c>
      <c r="B19" s="36">
        <v>87</v>
      </c>
      <c r="C19" s="36">
        <v>77</v>
      </c>
      <c r="D19" s="44">
        <v>77</v>
      </c>
      <c r="E19" s="53">
        <f t="shared" si="0"/>
        <v>1</v>
      </c>
    </row>
    <row r="20" spans="1:5" x14ac:dyDescent="0.25">
      <c r="A20" s="10" t="s">
        <v>10</v>
      </c>
      <c r="B20" s="37">
        <v>2117</v>
      </c>
      <c r="C20" s="37">
        <v>2903</v>
      </c>
      <c r="D20" s="44">
        <v>3263</v>
      </c>
      <c r="E20" s="38">
        <f t="shared" si="0"/>
        <v>1.1240096451946262</v>
      </c>
    </row>
    <row r="21" spans="1:5" ht="15.75" thickBot="1" x14ac:dyDescent="0.3">
      <c r="A21" s="6"/>
      <c r="B21" s="29"/>
      <c r="C21" s="29"/>
      <c r="D21" s="42"/>
      <c r="E21" s="52"/>
    </row>
    <row r="22" spans="1:5" ht="15.75" thickBot="1" x14ac:dyDescent="0.3">
      <c r="A22" s="3" t="s">
        <v>11</v>
      </c>
      <c r="B22" s="25">
        <f>B24+B26</f>
        <v>1151</v>
      </c>
      <c r="C22" s="25">
        <f>C24+C26</f>
        <v>1131</v>
      </c>
      <c r="D22" s="25">
        <f>D24+D26</f>
        <v>1513</v>
      </c>
      <c r="E22" s="12">
        <f t="shared" si="0"/>
        <v>1.3377541998231652</v>
      </c>
    </row>
    <row r="23" spans="1:5" x14ac:dyDescent="0.25">
      <c r="A23" s="4"/>
      <c r="B23" s="39"/>
      <c r="C23" s="39"/>
      <c r="D23" s="45"/>
      <c r="E23" s="54"/>
    </row>
    <row r="24" spans="1:5" x14ac:dyDescent="0.25">
      <c r="A24" s="8" t="s">
        <v>12</v>
      </c>
      <c r="B24" s="30">
        <v>619</v>
      </c>
      <c r="C24" s="30">
        <v>373</v>
      </c>
      <c r="D24" s="30">
        <v>425</v>
      </c>
      <c r="E24" s="31">
        <f t="shared" si="0"/>
        <v>1.1394101876675604</v>
      </c>
    </row>
    <row r="25" spans="1:5" x14ac:dyDescent="0.25">
      <c r="A25" s="7"/>
      <c r="B25" s="40"/>
      <c r="C25" s="40"/>
      <c r="D25" s="46"/>
      <c r="E25" s="55"/>
    </row>
    <row r="26" spans="1:5" x14ac:dyDescent="0.25">
      <c r="A26" s="8" t="s">
        <v>13</v>
      </c>
      <c r="B26" s="30">
        <v>532</v>
      </c>
      <c r="C26" s="30">
        <v>758</v>
      </c>
      <c r="D26" s="30">
        <v>1088</v>
      </c>
      <c r="E26" s="31">
        <f t="shared" si="0"/>
        <v>1.4353562005277045</v>
      </c>
    </row>
    <row r="27" spans="1:5" ht="15.75" thickBot="1" x14ac:dyDescent="0.3">
      <c r="A27" s="11"/>
      <c r="B27" s="41"/>
      <c r="C27" s="41"/>
      <c r="D27" s="47"/>
      <c r="E27" s="56"/>
    </row>
    <row r="28" spans="1:5" ht="15.75" thickBot="1" x14ac:dyDescent="0.3">
      <c r="A28" s="3" t="s">
        <v>14</v>
      </c>
      <c r="B28" s="25">
        <v>255</v>
      </c>
      <c r="C28" s="25">
        <v>264</v>
      </c>
      <c r="D28" s="25">
        <v>267</v>
      </c>
      <c r="E28" s="12">
        <f t="shared" si="0"/>
        <v>1.0113636363636365</v>
      </c>
    </row>
  </sheetData>
  <mergeCells count="1">
    <mergeCell ref="A4:A5"/>
  </mergeCells>
  <printOptions horizontalCentered="1"/>
  <pageMargins left="0.39370078740157483" right="0.39370078740157483" top="0.59055118110236227" bottom="0.39370078740157483" header="0.39370078740157483" footer="0.1968503937007874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priloha_4</vt:lpstr>
    </vt:vector>
  </TitlesOfParts>
  <Company>EXIMBANKA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Horský</dc:creator>
  <cp:lastModifiedBy>Roman Horský</cp:lastModifiedBy>
  <cp:lastPrinted>2015-08-13T13:57:33Z</cp:lastPrinted>
  <dcterms:created xsi:type="dcterms:W3CDTF">2015-08-13T13:32:07Z</dcterms:created>
  <dcterms:modified xsi:type="dcterms:W3CDTF">2015-08-21T13:37:14Z</dcterms:modified>
</cp:coreProperties>
</file>