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120" yWindow="30" windowWidth="15180" windowHeight="8580" activeTab="0"/>
  </bookViews>
  <sheets>
    <sheet name="podla projektov" sheetId="2" r:id="rId2"/>
  </sheets>
  <definedNames>
    <definedName name="_xlnm.Print_Titles" localSheetId="0">'podla projektov'!$3:$6</definedName>
  </definedNames>
  <calcPr fullCalcOnLoad="1"/>
</workbook>
</file>

<file path=xl/calcChain.xml><?xml version="1.0" encoding="utf-8"?>
<calcChain xmlns="http://schemas.openxmlformats.org/spreadsheetml/2006/main">
  <c r="J39" i="2" l="1"/>
</calcChain>
</file>

<file path=xl/sharedStrings.xml><?xml version="1.0" encoding="utf-8"?>
<sst xmlns="http://schemas.openxmlformats.org/spreadsheetml/2006/main" count="74" uniqueCount="53">
  <si>
    <t>Kapitola</t>
  </si>
  <si>
    <t>Názov projektu</t>
  </si>
  <si>
    <t>2006/018-175.06.01</t>
  </si>
  <si>
    <t>Školenie pre školiteľov v oblasti ochrany finančných záujmov EU</t>
  </si>
  <si>
    <t>ÚV SR</t>
  </si>
  <si>
    <t>2006/018-175.05.02</t>
  </si>
  <si>
    <t>2006/018-175.06.02</t>
  </si>
  <si>
    <t>Priebežné hodnotenie projektov Prechodného fondu</t>
  </si>
  <si>
    <t>SPOLU</t>
  </si>
  <si>
    <t>MS SR</t>
  </si>
  <si>
    <t>UIBF 2006 Probation</t>
  </si>
  <si>
    <t>MF SR</t>
  </si>
  <si>
    <t>MV SR</t>
  </si>
  <si>
    <t>2006/018-175-06.01</t>
  </si>
  <si>
    <t>Zefektívnenie a urýchlenie trestného konania pri trestných činoch spáchaných policajtmi</t>
  </si>
  <si>
    <t>MŽP SR</t>
  </si>
  <si>
    <t>2006/018.175.06.01</t>
  </si>
  <si>
    <t>MZ SR</t>
  </si>
  <si>
    <t>2006/018-175.05.03</t>
  </si>
  <si>
    <t>MPSVR SR</t>
  </si>
  <si>
    <t>2006/018-175.05.01</t>
  </si>
  <si>
    <t>MP SR</t>
  </si>
  <si>
    <t>2006/018-175.01.01</t>
  </si>
  <si>
    <t>Posilnenie kapacít ÚKSÚP-u vo výkone posilenenia systému kvality v súvislosti s relevantnou legislatívou</t>
  </si>
  <si>
    <t>2006/018-175.04.01</t>
  </si>
  <si>
    <t>Posilnenie riadenia ľudských zdrojov ÚJD SR</t>
  </si>
  <si>
    <t>SPOLUFINANCOVANIE VPS</t>
  </si>
  <si>
    <t>REZERVA</t>
  </si>
  <si>
    <t>Číslo projektu (CRIS)</t>
  </si>
  <si>
    <t xml:space="preserve">Príjem z EÚ    </t>
  </si>
  <si>
    <t>ŠR</t>
  </si>
  <si>
    <t>2006/018-175.03.02</t>
  </si>
  <si>
    <r>
      <t>Stratégia pre inventarizáciu a zber zariadení s obsahom PCB v objeme menšom ako 5 dm</t>
    </r>
    <r>
      <rPr>
        <vertAlign val="superscript"/>
        <sz val="11"/>
        <rFont val="Arial Narrow"/>
        <family val="2"/>
        <charset val="238"/>
      </rPr>
      <t>3</t>
    </r>
    <r>
      <rPr>
        <sz val="11"/>
        <rFont val="Arial Narrow"/>
        <family val="2"/>
        <charset val="238"/>
      </rPr>
      <t xml:space="preserve"> v SR</t>
    </r>
  </si>
  <si>
    <t>2006/018-175.02.01</t>
  </si>
  <si>
    <t>Posilnenie administratívnych štruktúr pre koordináciu systémov sociálneho zabezpečenia vzhľadom na rozsudky Európskeho súdneho dvora</t>
  </si>
  <si>
    <t>NKÚ</t>
  </si>
  <si>
    <t>INTOSAI</t>
  </si>
  <si>
    <t>FINANCOVANIE SPOLU ZO ŠR 2009-2011</t>
  </si>
  <si>
    <t>ÚJD SR</t>
  </si>
  <si>
    <t>Prehľad výdavkov na zabezpečenie schválených finančných memoránd v rámci programu Prechodný fond na roky 2009 až 2011</t>
  </si>
  <si>
    <t>Súčet</t>
  </si>
  <si>
    <t>Audit a ex-post finančná kontrola vlastných zdrojov EÚ (TA,150.000 €)</t>
  </si>
  <si>
    <t>Finančný audit (TWL, 660.000€)</t>
  </si>
  <si>
    <t>(v eurách)</t>
  </si>
  <si>
    <t>UIBF Vytvorenie informačných a databázových systémov pre poskytovanie rozvojovej pomoci                          - projekt zatiaľ neschválený</t>
  </si>
  <si>
    <t>Skvalitnenie a rozšírenie procesu resocializačnej a rehabilitačnej starostlivosti o osoby závislé                                    od psychoaktívnych látok</t>
  </si>
  <si>
    <t xml:space="preserve">Alokácia spolufinancovania                                            zo ŠR podľa FM           </t>
  </si>
  <si>
    <t>TF 2006- UIBF-Informačný systém                       o vode určenej na ľudskú spotrebu</t>
  </si>
  <si>
    <t>Zlepšenie analýzy a hodnotenia rizika                                      v oblasti reziduí pesticídov</t>
  </si>
  <si>
    <t>TF 2006- UIBF-Implementácia Smernice Európskeho parlamentu                  a Rady č. 2006/21/EC o nakladaní                                                       s odpadom z ťažobného priemyslu</t>
  </si>
  <si>
    <t xml:space="preserve">Posilnenie PPA v administrácii a kontrolných činnostiach vzhľadom                  k opatreniam integrovanej podpory administrovaných IACS-om </t>
  </si>
  <si>
    <t>Posilnenie štruktúry bezpečnosti                            a ochrany zdravia pri práci</t>
  </si>
  <si>
    <t>Posilnenie veterinárnej kontroly                              v oblasti ochrany zvierat na farmách                                                     a v čase porážok alebo usmrtenia</t>
  </si>
</sst>
</file>

<file path=xl/styles.xml><?xml version="1.0" encoding="utf-8"?>
<styleSheet xmlns="http://schemas.openxmlformats.org/spreadsheetml/2006/main">
  <numFmts count="21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&quot;Áno&quot;;&quot;Áno&quot;;&quot;Nie&quot;"/>
    <numFmt numFmtId="165" formatCode="&quot;Pravda&quot;;&quot;Pravda&quot;;&quot;Nepravda&quot;"/>
    <numFmt numFmtId="166" formatCode="&quot;Zapnuté&quot;;&quot;Zapnuté&quot;;&quot;Vypnuté&quot;"/>
    <numFmt numFmtId="167" formatCode="#,##0.00\ _S_k"/>
    <numFmt numFmtId="168" formatCode="#,##0.0"/>
    <numFmt numFmtId="169" formatCode="#,##0.0000"/>
    <numFmt numFmtId="170" formatCode="[$-41B]d\.\ mmmm\ yyyy"/>
    <numFmt numFmtId="171" formatCode="mmm/yyyy"/>
    <numFmt numFmtId="172" formatCode="0.0000"/>
    <numFmt numFmtId="173" formatCode="0.000"/>
    <numFmt numFmtId="174" formatCode="0.0"/>
    <numFmt numFmtId="175" formatCode="#,##0.000"/>
    <numFmt numFmtId="176" formatCode="#,##0.00000"/>
  </numFmts>
  <fonts count="10">
    <font>
      <sz val="10"/>
      <name val="Arial CE"/>
      <family val="0"/>
      <charset val="238"/>
    </font>
    <font>
      <u val="single"/>
      <sz val="10"/>
      <color indexed="12"/>
      <name val="Arial CE"/>
      <family val="0"/>
      <charset val="238"/>
    </font>
    <font>
      <u val="single"/>
      <sz val="10"/>
      <color indexed="36"/>
      <name val="Arial CE"/>
      <family val="0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family val="0"/>
      <charset val="238"/>
    </font>
    <font>
      <vertAlign val="superscript"/>
      <sz val="11"/>
      <name val="Arial Narrow"/>
      <family val="2"/>
      <charset val="238"/>
    </font>
    <font>
      <sz val="11"/>
      <name val="Arial CE"/>
      <family val="0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</border>
    <border>
      <left style="double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" fillId="0" borderId="0" applyNumberForma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3">
    <xf numFmtId="0" fontId="0" fillId="0" borderId="0" xfId="0" applyAlignment="1">
      <alignment/>
    </xf>
    <xf numFmtId="3" fontId="5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vertical="top"/>
    </xf>
    <xf numFmtId="2" fontId="4" fillId="0" borderId="1" xfId="0" applyNumberFormat="1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 vertical="top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horizontal="center"/>
    </xf>
    <xf numFmtId="0" fontId="4" fillId="0" borderId="1" xfId="0" applyFont="1" applyFill="1" applyBorder="1" applyAlignment="1">
      <alignment/>
    </xf>
    <xf numFmtId="3" fontId="4" fillId="0" borderId="1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left" wrapText="1"/>
    </xf>
    <xf numFmtId="0" fontId="9" fillId="0" borderId="1" xfId="0" applyFont="1" applyBorder="1" applyAlignment="1">
      <alignment/>
    </xf>
    <xf numFmtId="49" fontId="4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/>
    </xf>
    <xf numFmtId="3" fontId="5" fillId="0" borderId="1" xfId="0" applyNumberFormat="1" applyFont="1" applyFill="1" applyBorder="1" applyAlignment="1">
      <alignment/>
    </xf>
    <xf numFmtId="3" fontId="5" fillId="0" borderId="2" xfId="0" applyNumberFormat="1" applyFont="1" applyFill="1" applyBorder="1" applyAlignment="1">
      <alignment/>
    </xf>
    <xf numFmtId="0" fontId="5" fillId="0" borderId="4" xfId="0" applyFont="1" applyFill="1" applyBorder="1" applyAlignment="1">
      <alignment/>
    </xf>
    <xf numFmtId="0" fontId="6" fillId="0" borderId="5" xfId="0" applyFont="1" applyFill="1" applyBorder="1" applyAlignment="1">
      <alignment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/>
    </xf>
    <xf numFmtId="3" fontId="6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0" fillId="0" borderId="1" xfId="0" applyFont="1" applyBorder="1" applyAlignment="1">
      <alignment/>
    </xf>
    <xf numFmtId="0" fontId="4" fillId="0" borderId="1" xfId="0" applyFont="1" applyBorder="1" applyAlignment="1">
      <alignment/>
    </xf>
    <xf numFmtId="0" fontId="5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Fill="1" applyBorder="1" applyAlignment="1">
      <alignment horizontal="left"/>
    </xf>
    <xf numFmtId="0" fontId="0" fillId="0" borderId="10" xfId="0" applyBorder="1" applyAlignment="1">
      <alignment/>
    </xf>
    <xf numFmtId="0" fontId="0" fillId="0" borderId="11" xfId="0" applyBorder="1" applyAlignment="1">
      <alignment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8">
    <cellStyle name="Normal" xfId="0" builtinId="0"/>
    <cellStyle name="Comma" xfId="15" builtinId="3"/>
    <cellStyle name="Comma [0]" xfId="16" builtinId="6"/>
    <cellStyle name="Hyperlink" xfId="17" builtinId="8"/>
    <cellStyle name="Currency" xfId="18" builtinId="4"/>
    <cellStyle name="Currency [0]" xfId="19" builtinId="7"/>
    <cellStyle name="Percent" xfId="20" builtinId="5"/>
    <cellStyle name="Followed Hyperlink" xfId="21" builtinId="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5" Type="http://schemas.openxmlformats.org/officeDocument/2006/relationships/calcChain" Target="calcChain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39"/>
  <sheetViews>
    <sheetView tabSelected="1" workbookViewId="0" topLeftCell="A1">
      <selection pane="topLeft" activeCell="A1" sqref="A1:J16"/>
    </sheetView>
  </sheetViews>
  <sheetFormatPr defaultRowHeight="12.75"/>
  <cols>
    <col min="1" max="1" width="10.2857142857143" customWidth="1"/>
    <col min="2" max="2" width="17.2857142857143" bestFit="1" customWidth="1"/>
    <col min="3" max="3" width="29.7142857142857" customWidth="1"/>
    <col min="4" max="4" width="17.5714285714286" customWidth="1"/>
    <col min="5" max="5" width="11.7142857142857" customWidth="1"/>
    <col min="6" max="10" width="9.71428571428571" customWidth="1"/>
  </cols>
  <sheetData>
    <row r="1" spans="1:10" ht="16.5">
      <c r="A1" s="63" t="s">
        <v>39</v>
      </c>
      <c r="B1" s="63"/>
      <c r="C1" s="63"/>
      <c r="D1" s="63"/>
      <c r="E1" s="63"/>
      <c r="F1" s="63"/>
      <c r="G1" s="63"/>
      <c r="H1" s="63"/>
      <c r="I1" s="63"/>
      <c r="J1" s="63"/>
    </row>
    <row r="3" spans="1:10" ht="17.25" thickBot="1">
      <c r="A3" s="47"/>
      <c r="B3" s="47"/>
      <c r="C3" s="47"/>
      <c r="D3" s="47"/>
      <c r="E3" s="47"/>
      <c r="F3" s="47"/>
      <c r="G3" s="47"/>
      <c r="H3" s="47"/>
      <c r="I3" s="47"/>
      <c r="J3" s="45" t="s">
        <v>43</v>
      </c>
    </row>
    <row r="4" spans="1:10" ht="12.75" customHeight="1" thickTop="1">
      <c r="A4" s="60" t="s">
        <v>0</v>
      </c>
      <c r="B4" s="56" t="s">
        <v>28</v>
      </c>
      <c r="C4" s="56" t="s">
        <v>1</v>
      </c>
      <c r="D4" s="56" t="s">
        <v>46</v>
      </c>
      <c r="E4" s="67">
        <v>2009</v>
      </c>
      <c r="F4" s="67"/>
      <c r="G4" s="67">
        <v>2010</v>
      </c>
      <c r="H4" s="67"/>
      <c r="I4" s="67">
        <v>2011</v>
      </c>
      <c r="J4" s="69"/>
    </row>
    <row r="5" spans="1:10" ht="12.75" customHeight="1">
      <c r="A5" s="59"/>
      <c r="B5" s="57"/>
      <c r="C5" s="57"/>
      <c r="D5" s="57"/>
      <c r="E5" s="68"/>
      <c r="F5" s="68"/>
      <c r="G5" s="68"/>
      <c r="H5" s="68"/>
      <c r="I5" s="68"/>
      <c r="J5" s="70"/>
    </row>
    <row r="6" spans="1:10" ht="53.25" customHeight="1">
      <c r="A6" s="59"/>
      <c r="B6" s="57"/>
      <c r="C6" s="57"/>
      <c r="D6" s="57"/>
      <c r="E6" s="13" t="s">
        <v>29</v>
      </c>
      <c r="F6" s="13" t="s">
        <v>30</v>
      </c>
      <c r="G6" s="13" t="s">
        <v>29</v>
      </c>
      <c r="H6" s="13" t="s">
        <v>30</v>
      </c>
      <c r="I6" s="13" t="s">
        <v>29</v>
      </c>
      <c r="J6" s="46" t="s">
        <v>30</v>
      </c>
    </row>
    <row r="7" spans="1:10" ht="33" customHeight="1">
      <c r="A7" s="58" t="s">
        <v>4</v>
      </c>
      <c r="B7" s="14" t="s">
        <v>2</v>
      </c>
      <c r="C7" s="10" t="s">
        <v>3</v>
      </c>
      <c r="D7" s="1">
        <v>50000</v>
      </c>
      <c r="E7" s="2">
        <v>49990</v>
      </c>
      <c r="F7" s="2">
        <v>0</v>
      </c>
      <c r="G7" s="2">
        <v>0</v>
      </c>
      <c r="H7" s="2">
        <v>0</v>
      </c>
      <c r="I7" s="2">
        <v>0</v>
      </c>
      <c r="J7" s="8">
        <v>0</v>
      </c>
    </row>
    <row r="8" spans="1:10" ht="69" customHeight="1">
      <c r="A8" s="58"/>
      <c r="B8" s="3" t="s">
        <v>5</v>
      </c>
      <c r="C8" s="11" t="s">
        <v>45</v>
      </c>
      <c r="D8" s="1">
        <v>200000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8">
        <v>0</v>
      </c>
    </row>
    <row r="9" spans="1:10" ht="33">
      <c r="A9" s="58"/>
      <c r="B9" s="3" t="s">
        <v>6</v>
      </c>
      <c r="C9" s="11" t="s">
        <v>7</v>
      </c>
      <c r="D9" s="1">
        <v>10000</v>
      </c>
      <c r="E9" s="2">
        <v>119996</v>
      </c>
      <c r="F9" s="2">
        <v>9992</v>
      </c>
      <c r="G9" s="2">
        <v>0</v>
      </c>
      <c r="H9" s="2">
        <v>0</v>
      </c>
      <c r="I9" s="2">
        <v>0</v>
      </c>
      <c r="J9" s="8">
        <v>0</v>
      </c>
    </row>
    <row r="10" spans="1:10" ht="16.5">
      <c r="A10" s="49" t="s">
        <v>8</v>
      </c>
      <c r="B10" s="51"/>
      <c r="C10" s="51"/>
      <c r="D10" s="15">
        <f>SUM(D7:D9)</f>
        <v>260000</v>
      </c>
      <c r="E10" s="15">
        <f>SUM(E7:E9)</f>
        <v>169986</v>
      </c>
      <c r="F10" s="15">
        <f>SUM(F7:F9)</f>
        <v>9992</v>
      </c>
      <c r="G10" s="1">
        <f>SUM(I7:I9)</f>
        <v>0</v>
      </c>
      <c r="H10" s="1">
        <f>SUM(J7:J9)</f>
        <v>0</v>
      </c>
      <c r="I10" s="1">
        <f>SUM(K7:K9)</f>
        <v>0</v>
      </c>
      <c r="J10" s="16">
        <f>SUM(N7:N9)</f>
        <v>0</v>
      </c>
    </row>
    <row r="11" spans="1:10" ht="16.5">
      <c r="A11" s="17" t="s">
        <v>9</v>
      </c>
      <c r="B11" s="18" t="s">
        <v>2</v>
      </c>
      <c r="C11" s="10" t="s">
        <v>10</v>
      </c>
      <c r="D11" s="1">
        <v>0</v>
      </c>
      <c r="E11" s="2">
        <v>0</v>
      </c>
      <c r="F11" s="19">
        <v>0</v>
      </c>
      <c r="G11" s="19">
        <v>0</v>
      </c>
      <c r="H11" s="19">
        <v>0</v>
      </c>
      <c r="I11" s="19">
        <v>0</v>
      </c>
      <c r="J11" s="20">
        <v>0</v>
      </c>
    </row>
    <row r="12" spans="1:10" ht="16.5">
      <c r="A12" s="49" t="s">
        <v>8</v>
      </c>
      <c r="B12" s="51"/>
      <c r="C12" s="51"/>
      <c r="D12" s="1">
        <v>0</v>
      </c>
      <c r="E12" s="1">
        <f>SUM(E11:E11)</f>
        <v>0</v>
      </c>
      <c r="F12" s="1">
        <v>0</v>
      </c>
      <c r="G12" s="1">
        <f>G11</f>
        <v>0</v>
      </c>
      <c r="H12" s="1">
        <f>H11</f>
        <v>0</v>
      </c>
      <c r="I12" s="1">
        <f>I11</f>
        <v>0</v>
      </c>
      <c r="J12" s="16">
        <f>J11</f>
        <v>0</v>
      </c>
    </row>
    <row r="13" spans="1:10" ht="33.75" customHeight="1">
      <c r="A13" s="58" t="s">
        <v>11</v>
      </c>
      <c r="B13" s="3" t="s">
        <v>31</v>
      </c>
      <c r="C13" s="10" t="s">
        <v>41</v>
      </c>
      <c r="D13" s="1">
        <v>0</v>
      </c>
      <c r="E13" s="19">
        <v>60015</v>
      </c>
      <c r="F13" s="2">
        <v>0</v>
      </c>
      <c r="G13" s="2">
        <v>0</v>
      </c>
      <c r="H13" s="2">
        <v>0</v>
      </c>
      <c r="I13" s="2">
        <v>0</v>
      </c>
      <c r="J13" s="8">
        <v>0</v>
      </c>
    </row>
    <row r="14" spans="1:10" ht="16.7" customHeight="1">
      <c r="A14" s="58"/>
      <c r="B14" s="3" t="s">
        <v>2</v>
      </c>
      <c r="C14" s="4" t="s">
        <v>42</v>
      </c>
      <c r="D14" s="6">
        <v>0</v>
      </c>
      <c r="E14" s="5">
        <v>13012</v>
      </c>
      <c r="F14" s="7">
        <v>0</v>
      </c>
      <c r="G14" s="7">
        <v>0</v>
      </c>
      <c r="H14" s="7">
        <v>0</v>
      </c>
      <c r="I14" s="7">
        <v>0</v>
      </c>
      <c r="J14" s="9">
        <v>0</v>
      </c>
    </row>
    <row r="15" spans="1:10" ht="64.5" customHeight="1">
      <c r="A15" s="58"/>
      <c r="B15" s="3" t="s">
        <v>2</v>
      </c>
      <c r="C15" s="10" t="s">
        <v>44</v>
      </c>
      <c r="D15" s="1">
        <v>0</v>
      </c>
      <c r="E15" s="19">
        <v>71998</v>
      </c>
      <c r="F15" s="2">
        <v>0</v>
      </c>
      <c r="G15" s="2">
        <v>0</v>
      </c>
      <c r="H15" s="2">
        <v>0</v>
      </c>
      <c r="I15" s="2">
        <v>0</v>
      </c>
      <c r="J15" s="8">
        <v>0</v>
      </c>
    </row>
    <row r="16" spans="1:10" ht="16.5">
      <c r="A16" s="49" t="s">
        <v>8</v>
      </c>
      <c r="B16" s="51"/>
      <c r="C16" s="51"/>
      <c r="D16" s="1">
        <f>SUM(D11:D15)</f>
        <v>0</v>
      </c>
      <c r="E16" s="15">
        <f t="shared" si="0" ref="E16:J16">SUM(E13:E15)</f>
        <v>145025</v>
      </c>
      <c r="F16" s="15">
        <f>SUM(F13:F15)</f>
        <v>0</v>
      </c>
      <c r="G16" s="15">
        <f>SUM(G13:G15)</f>
        <v>0</v>
      </c>
      <c r="H16" s="15">
        <f>SUM(H13:H15)</f>
        <v>0</v>
      </c>
      <c r="I16" s="15">
        <f>SUM(I13:I15)</f>
        <v>0</v>
      </c>
      <c r="J16" s="21">
        <f>SUM(J13:J15)</f>
        <v>0</v>
      </c>
    </row>
    <row r="17" spans="1:10" ht="48.75" customHeight="1">
      <c r="A17" s="12" t="s">
        <v>12</v>
      </c>
      <c r="B17" s="14" t="s">
        <v>13</v>
      </c>
      <c r="C17" s="10" t="s">
        <v>14</v>
      </c>
      <c r="D17" s="22">
        <v>0</v>
      </c>
      <c r="E17" s="2">
        <v>16000</v>
      </c>
      <c r="F17" s="23">
        <v>0</v>
      </c>
      <c r="G17" s="23">
        <v>0</v>
      </c>
      <c r="H17" s="23">
        <v>0</v>
      </c>
      <c r="I17" s="23">
        <v>0</v>
      </c>
      <c r="J17" s="24">
        <v>0</v>
      </c>
    </row>
    <row r="18" spans="1:10" ht="16.5">
      <c r="A18" s="49" t="s">
        <v>8</v>
      </c>
      <c r="B18" s="51"/>
      <c r="C18" s="51"/>
      <c r="D18" s="25">
        <v>0</v>
      </c>
      <c r="E18" s="26">
        <f>SUM(E17:E17)</f>
        <v>16000</v>
      </c>
      <c r="F18" s="26">
        <f>SUM(F17:F17)</f>
        <v>0</v>
      </c>
      <c r="G18" s="26">
        <f>SUM(G17:G17)</f>
        <v>0</v>
      </c>
      <c r="H18" s="25">
        <v>0</v>
      </c>
      <c r="I18" s="26">
        <f>SUM(I17:I17)</f>
        <v>0</v>
      </c>
      <c r="J18" s="27">
        <v>0</v>
      </c>
    </row>
    <row r="19" spans="1:10" ht="33" customHeight="1">
      <c r="A19" s="61" t="s">
        <v>15</v>
      </c>
      <c r="B19" s="28" t="s">
        <v>16</v>
      </c>
      <c r="C19" s="10" t="s">
        <v>47</v>
      </c>
      <c r="D19" s="1">
        <v>17000</v>
      </c>
      <c r="E19" s="2">
        <v>150003</v>
      </c>
      <c r="F19" s="2">
        <v>16994</v>
      </c>
      <c r="G19" s="2">
        <v>0</v>
      </c>
      <c r="H19" s="2">
        <v>0</v>
      </c>
      <c r="I19" s="2">
        <v>0</v>
      </c>
      <c r="J19" s="8">
        <v>0</v>
      </c>
    </row>
    <row r="20" spans="1:10" ht="64.5" customHeight="1">
      <c r="A20" s="62"/>
      <c r="B20" s="28" t="s">
        <v>16</v>
      </c>
      <c r="C20" s="10" t="s">
        <v>49</v>
      </c>
      <c r="D20" s="1">
        <v>15000</v>
      </c>
      <c r="E20" s="2">
        <v>209985</v>
      </c>
      <c r="F20" s="2">
        <v>15003</v>
      </c>
      <c r="G20" s="2">
        <v>0</v>
      </c>
      <c r="H20" s="2">
        <v>0</v>
      </c>
      <c r="I20" s="2">
        <v>0</v>
      </c>
      <c r="J20" s="8">
        <v>0</v>
      </c>
    </row>
    <row r="21" spans="1:10" ht="51" customHeight="1">
      <c r="A21" s="62"/>
      <c r="B21" s="28" t="s">
        <v>16</v>
      </c>
      <c r="C21" s="10" t="s">
        <v>32</v>
      </c>
      <c r="D21" s="1">
        <v>2000</v>
      </c>
      <c r="E21" s="2">
        <v>129987</v>
      </c>
      <c r="F21" s="2">
        <v>1992</v>
      </c>
      <c r="G21" s="2">
        <v>0</v>
      </c>
      <c r="H21" s="2">
        <v>0</v>
      </c>
      <c r="I21" s="2">
        <v>0</v>
      </c>
      <c r="J21" s="8">
        <v>0</v>
      </c>
    </row>
    <row r="22" spans="1:10" ht="16.5">
      <c r="A22" s="49" t="s">
        <v>8</v>
      </c>
      <c r="B22" s="50"/>
      <c r="C22" s="29"/>
      <c r="D22" s="15">
        <f t="shared" si="1" ref="D22:J22">SUM(D17:D21)</f>
        <v>34000</v>
      </c>
      <c r="E22" s="15">
        <f>SUM(E19:E21)</f>
        <v>489975</v>
      </c>
      <c r="F22" s="15">
        <f>SUM(F19:F21)</f>
        <v>33989</v>
      </c>
      <c r="G22" s="15">
        <f>SUM(G17:G21)</f>
        <v>0</v>
      </c>
      <c r="H22" s="15">
        <f>SUM(H17:H21)</f>
        <v>0</v>
      </c>
      <c r="I22" s="15">
        <f>SUM(I17:I21)</f>
        <v>0</v>
      </c>
      <c r="J22" s="21">
        <f>SUM(J17:J21)</f>
        <v>0</v>
      </c>
    </row>
    <row r="23" spans="1:10" ht="29.25" customHeight="1">
      <c r="A23" s="12" t="s">
        <v>17</v>
      </c>
      <c r="B23" s="3" t="s">
        <v>18</v>
      </c>
      <c r="C23" s="10" t="s">
        <v>48</v>
      </c>
      <c r="D23" s="1">
        <v>105000</v>
      </c>
      <c r="E23" s="19">
        <v>60015</v>
      </c>
      <c r="F23" s="19">
        <v>9992</v>
      </c>
      <c r="G23" s="2">
        <v>0</v>
      </c>
      <c r="H23" s="2">
        <v>0</v>
      </c>
      <c r="I23" s="2">
        <v>0</v>
      </c>
      <c r="J23" s="8">
        <v>0</v>
      </c>
    </row>
    <row r="24" spans="1:10" ht="16.5">
      <c r="A24" s="49" t="s">
        <v>8</v>
      </c>
      <c r="B24" s="50"/>
      <c r="C24" s="29"/>
      <c r="D24" s="15">
        <f t="shared" si="2" ref="D24:J24">SUM(D23:D23)</f>
        <v>105000</v>
      </c>
      <c r="E24" s="15">
        <f>SUM(E23:E23)</f>
        <v>60015</v>
      </c>
      <c r="F24" s="15">
        <f>SUM(F23:F23)</f>
        <v>9992</v>
      </c>
      <c r="G24" s="15">
        <f>SUM(G23:G23)</f>
        <v>0</v>
      </c>
      <c r="H24" s="15">
        <f>SUM(H23:H23)</f>
        <v>0</v>
      </c>
      <c r="I24" s="15">
        <f>SUM(I23:I23)</f>
        <v>0</v>
      </c>
      <c r="J24" s="21">
        <f>SUM(J23:J23)</f>
        <v>0</v>
      </c>
    </row>
    <row r="25" spans="1:10" ht="32.25" customHeight="1">
      <c r="A25" s="59" t="s">
        <v>19</v>
      </c>
      <c r="B25" s="3" t="s">
        <v>20</v>
      </c>
      <c r="C25" s="10" t="s">
        <v>51</v>
      </c>
      <c r="D25" s="1">
        <v>10000</v>
      </c>
      <c r="E25" s="30">
        <v>0</v>
      </c>
      <c r="F25" s="2">
        <v>0</v>
      </c>
      <c r="G25" s="2">
        <v>0</v>
      </c>
      <c r="H25" s="2">
        <v>0</v>
      </c>
      <c r="I25" s="2">
        <v>0</v>
      </c>
      <c r="J25" s="8">
        <v>0</v>
      </c>
    </row>
    <row r="26" spans="1:10" ht="64.5" customHeight="1">
      <c r="A26" s="59"/>
      <c r="B26" s="3" t="s">
        <v>33</v>
      </c>
      <c r="C26" s="10" t="s">
        <v>34</v>
      </c>
      <c r="D26" s="1">
        <v>0</v>
      </c>
      <c r="E26" s="2">
        <v>199993</v>
      </c>
      <c r="F26" s="2"/>
      <c r="G26" s="2"/>
      <c r="H26" s="2"/>
      <c r="I26" s="2"/>
      <c r="J26" s="8"/>
    </row>
    <row r="27" spans="1:10" ht="16.5">
      <c r="A27" s="48" t="s">
        <v>8</v>
      </c>
      <c r="B27" s="14"/>
      <c r="C27" s="29"/>
      <c r="D27" s="15">
        <f t="shared" si="3" ref="D27:J27">D25</f>
        <v>10000</v>
      </c>
      <c r="E27" s="15">
        <f>E26</f>
        <v>199993</v>
      </c>
      <c r="F27" s="15">
        <f>F25</f>
        <v>0</v>
      </c>
      <c r="G27" s="15">
        <f>G25</f>
        <v>0</v>
      </c>
      <c r="H27" s="15">
        <f>H25</f>
        <v>0</v>
      </c>
      <c r="I27" s="15">
        <f>I25</f>
        <v>0</v>
      </c>
      <c r="J27" s="21">
        <f>J25</f>
        <v>0</v>
      </c>
    </row>
    <row r="28" spans="1:10" ht="60" customHeight="1">
      <c r="A28" s="71" t="s">
        <v>21</v>
      </c>
      <c r="B28" s="31" t="s">
        <v>22</v>
      </c>
      <c r="C28" s="10" t="s">
        <v>23</v>
      </c>
      <c r="D28" s="1">
        <v>25000</v>
      </c>
      <c r="E28" s="2">
        <v>49990</v>
      </c>
      <c r="F28" s="2">
        <v>0</v>
      </c>
      <c r="G28" s="2">
        <v>0</v>
      </c>
      <c r="H28" s="2">
        <v>0</v>
      </c>
      <c r="I28" s="2">
        <v>0</v>
      </c>
      <c r="J28" s="8">
        <v>0</v>
      </c>
    </row>
    <row r="29" spans="1:10" ht="65.25" customHeight="1">
      <c r="A29" s="72"/>
      <c r="B29" s="14" t="s">
        <v>2</v>
      </c>
      <c r="C29" s="10" t="s">
        <v>50</v>
      </c>
      <c r="D29" s="1">
        <v>36000</v>
      </c>
      <c r="E29" s="2">
        <v>119996</v>
      </c>
      <c r="F29" s="2">
        <v>0</v>
      </c>
      <c r="G29" s="2">
        <v>0</v>
      </c>
      <c r="H29" s="2">
        <v>0</v>
      </c>
      <c r="I29" s="2">
        <v>0</v>
      </c>
      <c r="J29" s="8">
        <v>0</v>
      </c>
    </row>
    <row r="30" spans="1:10" ht="51" customHeight="1">
      <c r="A30" s="72"/>
      <c r="B30" s="14" t="s">
        <v>2</v>
      </c>
      <c r="C30" s="10" t="s">
        <v>52</v>
      </c>
      <c r="D30" s="1">
        <v>0</v>
      </c>
      <c r="E30" s="2">
        <v>150003</v>
      </c>
      <c r="F30" s="2">
        <v>0</v>
      </c>
      <c r="G30" s="2">
        <v>0</v>
      </c>
      <c r="H30" s="2">
        <v>0</v>
      </c>
      <c r="I30" s="2">
        <v>0</v>
      </c>
      <c r="J30" s="8">
        <v>0</v>
      </c>
    </row>
    <row r="31" spans="1:10" ht="16.5">
      <c r="A31" s="49" t="s">
        <v>8</v>
      </c>
      <c r="B31" s="50"/>
      <c r="C31" s="32"/>
      <c r="D31" s="15">
        <f t="shared" si="4" ref="D31:J31">SUM(D28:D30)</f>
        <v>61000</v>
      </c>
      <c r="E31" s="15">
        <f>SUM(E28:E30)</f>
        <v>319989</v>
      </c>
      <c r="F31" s="15">
        <f>SUM(F28:F30)</f>
        <v>0</v>
      </c>
      <c r="G31" s="15">
        <f>SUM(G28:G30)</f>
        <v>0</v>
      </c>
      <c r="H31" s="15">
        <f>SUM(H28:H30)</f>
        <v>0</v>
      </c>
      <c r="I31" s="15">
        <f>SUM(I28:I30)</f>
        <v>0</v>
      </c>
      <c r="J31" s="21">
        <f>SUM(J28:J30)</f>
        <v>0</v>
      </c>
    </row>
    <row r="32" spans="1:10" ht="29.25" customHeight="1">
      <c r="A32" s="12" t="s">
        <v>38</v>
      </c>
      <c r="B32" s="3" t="s">
        <v>24</v>
      </c>
      <c r="C32" s="33" t="s">
        <v>25</v>
      </c>
      <c r="D32" s="1">
        <v>0</v>
      </c>
      <c r="E32" s="2">
        <v>159995</v>
      </c>
      <c r="F32" s="2">
        <v>0</v>
      </c>
      <c r="G32" s="2">
        <v>0</v>
      </c>
      <c r="H32" s="2">
        <v>0</v>
      </c>
      <c r="I32" s="2">
        <v>0</v>
      </c>
      <c r="J32" s="8">
        <v>0</v>
      </c>
    </row>
    <row r="33" spans="1:10" ht="16.5">
      <c r="A33" s="49" t="s">
        <v>8</v>
      </c>
      <c r="B33" s="50"/>
      <c r="C33" s="34"/>
      <c r="D33" s="15">
        <f t="shared" si="5" ref="D33:J33">SUM(D32:D32)</f>
        <v>0</v>
      </c>
      <c r="E33" s="15">
        <f>SUM(E32:E32)</f>
        <v>159995</v>
      </c>
      <c r="F33" s="15">
        <f>SUM(F32:F32)</f>
        <v>0</v>
      </c>
      <c r="G33" s="15">
        <f>SUM(G32:G32)</f>
        <v>0</v>
      </c>
      <c r="H33" s="15">
        <f>SUM(H32:H32)</f>
        <v>0</v>
      </c>
      <c r="I33" s="15">
        <f>SUM(I32:I32)</f>
        <v>0</v>
      </c>
      <c r="J33" s="21">
        <f>SUM(J32:J32)</f>
        <v>0</v>
      </c>
    </row>
    <row r="34" spans="1:10" ht="16.5">
      <c r="A34" s="12" t="s">
        <v>35</v>
      </c>
      <c r="B34" s="14" t="s">
        <v>2</v>
      </c>
      <c r="C34" s="33" t="s">
        <v>36</v>
      </c>
      <c r="D34" s="1">
        <v>0</v>
      </c>
      <c r="E34" s="35">
        <v>250017</v>
      </c>
      <c r="F34" s="19">
        <v>0</v>
      </c>
      <c r="G34" s="19">
        <v>0</v>
      </c>
      <c r="H34" s="19">
        <v>0</v>
      </c>
      <c r="I34" s="19">
        <v>0</v>
      </c>
      <c r="J34" s="20">
        <v>0</v>
      </c>
    </row>
    <row r="35" spans="1:10" ht="16.5">
      <c r="A35" s="49" t="s">
        <v>8</v>
      </c>
      <c r="B35" s="50"/>
      <c r="C35" s="34"/>
      <c r="D35" s="15">
        <f>SUM(D34)</f>
        <v>0</v>
      </c>
      <c r="E35" s="15">
        <f t="shared" si="6" ref="E35:J35">E34</f>
        <v>250017</v>
      </c>
      <c r="F35" s="15">
        <f>F34</f>
        <v>0</v>
      </c>
      <c r="G35" s="15">
        <f>G34</f>
        <v>0</v>
      </c>
      <c r="H35" s="15">
        <f>H34</f>
        <v>0</v>
      </c>
      <c r="I35" s="15">
        <f>I34</f>
        <v>0</v>
      </c>
      <c r="J35" s="21">
        <f>J34</f>
        <v>0</v>
      </c>
    </row>
    <row r="36" spans="1:10" ht="16.5">
      <c r="A36" s="64" t="s">
        <v>40</v>
      </c>
      <c r="B36" s="65"/>
      <c r="C36" s="66"/>
      <c r="D36" s="15">
        <f t="shared" si="7" ref="D36:J36">SUM(D35+D33+D31+D27+D24+D22+D18+D16+D12+D10)</f>
        <v>470000</v>
      </c>
      <c r="E36" s="15">
        <f>SUM(E35+E33+E31+E27+E24+E22+E18+E16+E12+E10)</f>
        <v>1810995</v>
      </c>
      <c r="F36" s="15">
        <f>SUM(F35+F33+F31+F27+F24+F22+F18+F16+F12+F10)</f>
        <v>53973</v>
      </c>
      <c r="G36" s="15">
        <f>SUM(G35+G33+G31+G27+G24+G22+G18+G16+G12+G10)</f>
        <v>0</v>
      </c>
      <c r="H36" s="15">
        <f>SUM(H35+H33+H31+H27+H24+H22+H18+H16+H12+H10)</f>
        <v>0</v>
      </c>
      <c r="I36" s="15">
        <f>SUM(I35+I33+I31+I27+I24+I22+I18+I16+I12+I10)</f>
        <v>0</v>
      </c>
      <c r="J36" s="21">
        <f>SUM(J35+J33+J31+J27+J24+J22+J18+J16+J12+J10)</f>
        <v>0</v>
      </c>
    </row>
    <row r="37" spans="1:10" ht="16.5">
      <c r="A37" s="52" t="s">
        <v>26</v>
      </c>
      <c r="B37" s="53"/>
      <c r="C37" s="54"/>
      <c r="D37" s="1"/>
      <c r="E37" s="1"/>
      <c r="F37" s="15">
        <f>F10+F12+F16+F18+F22+F24+F27+F31+F33+F35</f>
        <v>53973</v>
      </c>
      <c r="G37" s="1">
        <f>G10+G12+G16+G18+G24+G27+G31+G33+G35</f>
        <v>0</v>
      </c>
      <c r="H37" s="1">
        <f>H10+H12+H16+H18+H24+H27+H31+H33+H35</f>
        <v>0</v>
      </c>
      <c r="I37" s="1">
        <f>I10+I12+I16+I18+I24+I27+I31+I33+I35</f>
        <v>0</v>
      </c>
      <c r="J37" s="16">
        <f>J10+J12+J16+J18+J24+J27+J31+J33+J35</f>
        <v>0</v>
      </c>
    </row>
    <row r="38" spans="1:10" ht="16.5">
      <c r="A38" s="52" t="s">
        <v>27</v>
      </c>
      <c r="B38" s="53"/>
      <c r="C38" s="55"/>
      <c r="D38" s="18"/>
      <c r="E38" s="18"/>
      <c r="F38" s="36">
        <v>2752572</v>
      </c>
      <c r="G38" s="37"/>
      <c r="H38" s="38">
        <v>242880</v>
      </c>
      <c r="I38" s="38"/>
      <c r="J38" s="39">
        <v>4415</v>
      </c>
    </row>
    <row r="39" spans="1:10" ht="17.25" thickBot="1">
      <c r="A39" s="40" t="s">
        <v>37</v>
      </c>
      <c r="B39" s="41"/>
      <c r="C39" s="41"/>
      <c r="D39" s="41"/>
      <c r="E39" s="41"/>
      <c r="F39" s="42">
        <f>SUM(F37:F38)</f>
        <v>2806545</v>
      </c>
      <c r="G39" s="43"/>
      <c r="H39" s="42">
        <f>SUM(H37:H38)</f>
        <v>242880</v>
      </c>
      <c r="I39" s="43"/>
      <c r="J39" s="44">
        <f>SUM(J37:J38)</f>
        <v>4415</v>
      </c>
    </row>
    <row r="40" ht="13.5" thickTop="1"/>
  </sheetData>
  <mergeCells count="25">
    <mergeCell ref="A1:J1"/>
    <mergeCell ref="A36:C36"/>
    <mergeCell ref="D4:D6"/>
    <mergeCell ref="E4:F5"/>
    <mergeCell ref="G4:H5"/>
    <mergeCell ref="I4:J5"/>
    <mergeCell ref="A28:A30"/>
    <mergeCell ref="A31:B31"/>
    <mergeCell ref="A33:B33"/>
    <mergeCell ref="A35:B35"/>
    <mergeCell ref="A37:C37"/>
    <mergeCell ref="A38:C38"/>
    <mergeCell ref="B4:B6"/>
    <mergeCell ref="C4:C6"/>
    <mergeCell ref="A7:A9"/>
    <mergeCell ref="A13:A15"/>
    <mergeCell ref="A25:A26"/>
    <mergeCell ref="A4:A6"/>
    <mergeCell ref="A19:A21"/>
    <mergeCell ref="A22:B22"/>
    <mergeCell ref="A24:B24"/>
    <mergeCell ref="A10:C10"/>
    <mergeCell ref="A12:C12"/>
    <mergeCell ref="A16:C16"/>
    <mergeCell ref="A18:C18"/>
  </mergeCells>
  <printOptions horizontalCentered="1"/>
  <pageMargins left="0.393700787401575" right="0.393700787401575" top="1.5748031496063" bottom="0.196850393700787" header="0.984251968503937" footer="0.31496062992126"/>
  <pageSetup orientation="landscape" paperSize="9" r:id="rId1"/>
  <headerFooter alignWithMargins="0">
    <oddHeader xml:space="preserve">&amp;C&amp;"Arial Narrow,Krepko"&amp;11
&amp;R&amp;"Arial Narrow,Navadno"&amp;11
Tabuľka č. 13
</oddHeader>
    <oddFooter>&amp;C&amp;"Arial Narrow,Navadno"1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;</dc:creator>
  <cp:keywords/>
  <dc:description/>
  <cp:lastModifiedBy>Seratorova</cp:lastModifiedBy>
  <cp:lastPrinted>2008-10-10T11:18:47Z</cp:lastPrinted>
  <dcterms:created xsi:type="dcterms:W3CDTF">2007-09-20T07:52:10Z</dcterms:created>
  <dcterms:modified xsi:type="dcterms:W3CDTF">2008-10-10T11:19:15Z</dcterms:modified>
  <cp:category/>
</cp:coreProperties>
</file>